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defaultThemeVersion="166925"/>
  <mc:AlternateContent xmlns:mc="http://schemas.openxmlformats.org/markup-compatibility/2006">
    <mc:Choice Requires="x15">
      <x15ac:absPath xmlns:x15ac="http://schemas.microsoft.com/office/spreadsheetml/2010/11/ac" url="https://swisstriathlon.sharepoint.com/sites/leistungssport/Freigegebene Dokumente/00_Konzepte/02_Nachwuchsförderung/Ausbildungsclubs_Labels/2026_27/"/>
    </mc:Choice>
  </mc:AlternateContent>
  <xr:revisionPtr revIDLastSave="235" documentId="13_ncr:1_{A39ACE0F-3ABF-CB49-8043-9CA30D296109}" xr6:coauthVersionLast="47" xr6:coauthVersionMax="47" xr10:uidLastSave="{56645831-94EA-CC46-A5AF-2A6335B4F01D}"/>
  <bookViews>
    <workbookView xWindow="0" yWindow="500" windowWidth="28800" windowHeight="16480" xr2:uid="{C47FCF1A-46B7-F84F-8EC3-32BE0297B2EE}"/>
  </bookViews>
  <sheets>
    <sheet name="OVERVIEW, EVALUATION" sheetId="1" r:id="rId1"/>
    <sheet name="SEASON PLANNER" sheetId="2" r:id="rId2"/>
    <sheet name="COACHES" sheetId="3" r:id="rId3"/>
    <sheet name="TRAINING" sheetId="5" r:id="rId4"/>
    <sheet name="CLUB LEAD" sheetId="4" r:id="rId5"/>
  </sheets>
  <definedNames>
    <definedName name="_xlnm.Print_Area" localSheetId="0">'OVERVIEW, EVALUATION'!$A$4:$L$77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2" i="1" l="1"/>
  <c r="I40" i="1"/>
  <c r="I23" i="1"/>
  <c r="I29" i="1"/>
  <c r="I34" i="1"/>
  <c r="H15" i="1"/>
  <c r="H76" i="1" s="1"/>
  <c r="C77" i="1"/>
  <c r="D77" i="1"/>
  <c r="E77" i="1"/>
  <c r="F77" i="1"/>
  <c r="I69" i="1"/>
  <c r="I63" i="1"/>
  <c r="I57" i="1"/>
  <c r="I48" i="1"/>
  <c r="I44" i="1"/>
  <c r="I19" i="1"/>
  <c r="H30" i="1" l="1"/>
  <c r="H54" i="1"/>
  <c r="H73" i="1"/>
  <c r="H77" i="1" l="1"/>
</calcChain>
</file>

<file path=xl/sharedStrings.xml><?xml version="1.0" encoding="utf-8"?>
<sst xmlns="http://schemas.openxmlformats.org/spreadsheetml/2006/main" count="182" uniqueCount="108">
  <si>
    <t>x</t>
  </si>
  <si>
    <t>&gt; 5</t>
  </si>
  <si>
    <t>&gt; 15</t>
  </si>
  <si>
    <t>&lt; 5</t>
  </si>
  <si>
    <t>&gt; 10</t>
  </si>
  <si>
    <t>&gt; 20</t>
  </si>
  <si>
    <t>AC</t>
  </si>
  <si>
    <t>BC</t>
  </si>
  <si>
    <t>SC</t>
  </si>
  <si>
    <t>CHECK</t>
  </si>
  <si>
    <t>S</t>
  </si>
  <si>
    <t>R</t>
  </si>
  <si>
    <t>CLUB:</t>
  </si>
  <si>
    <t>GC/RLZ</t>
  </si>
  <si>
    <t>LABEL</t>
  </si>
  <si>
    <t>CURRENT EDUCATION</t>
  </si>
  <si>
    <t>NAME of the coach</t>
  </si>
  <si>
    <t>*</t>
  </si>
  <si>
    <t>J+S Coach</t>
  </si>
  <si>
    <t>CLUB LEAD</t>
  </si>
  <si>
    <t>NAME</t>
  </si>
  <si>
    <t>MAIL</t>
  </si>
  <si>
    <t>*must</t>
  </si>
  <si>
    <t>COACHES</t>
  </si>
  <si>
    <t>TRAINING DETAILS:</t>
  </si>
  <si>
    <t>&gt; 25</t>
  </si>
  <si>
    <t>&gt; 35</t>
  </si>
  <si>
    <t>&gt; 50</t>
  </si>
  <si>
    <t>talents</t>
  </si>
  <si>
    <t>series starts</t>
  </si>
  <si>
    <t>fairgate</t>
  </si>
  <si>
    <t>Total</t>
  </si>
  <si>
    <t>Coaches F</t>
  </si>
  <si>
    <t>Coaches T</t>
  </si>
  <si>
    <t>Abschnitt / Kriterium</t>
  </si>
  <si>
    <t>Pkt.</t>
  </si>
  <si>
    <t>ÜBERBLICK</t>
  </si>
  <si>
    <t>Minimalvoraussetzungen</t>
  </si>
  <si>
    <t>ERGEBNIS</t>
  </si>
  <si>
    <t>BEMERKUNGEN</t>
  </si>
  <si>
    <t>Mitglied bei Swiss Triathlon</t>
  </si>
  <si>
    <t>Eingabe aller Nachwuchsathlet:innen bei Fairgate</t>
  </si>
  <si>
    <t>Karriereplanung Athlet:innen</t>
  </si>
  <si>
    <t>Jahresplanung (siehe weiteres Blatt)</t>
  </si>
  <si>
    <t>J+S Coach erstellt Karriereplanung für Club Trainer:innen (siehe weiteres Blatt)</t>
  </si>
  <si>
    <t>GRUNDVORAUSSETZUNGEN</t>
  </si>
  <si>
    <t>TOTAL GRUNDVORAUSSETZUNGEN</t>
  </si>
  <si>
    <t>Coaches auf Stufe F</t>
  </si>
  <si>
    <t>J+S Grundkurs</t>
  </si>
  <si>
    <t>J+S Trainer C in einer der Muttersportarten + Aquivalenz Triathlon</t>
  </si>
  <si>
    <t>J+S Trainer C Triathlon</t>
  </si>
  <si>
    <t>Coaches auf Stufe T</t>
  </si>
  <si>
    <t>J+S Trainer B Triathlon</t>
  </si>
  <si>
    <t>J+S Trainer A Triathlon</t>
  </si>
  <si>
    <t>Art der Beschäftigung für NWF-Mandatsträger oder Arbeitsverhältnis (+ Details)</t>
  </si>
  <si>
    <t>TOTAL ABSCHNITT COACHES</t>
  </si>
  <si>
    <t>ABSCHNITT TRAINING (max 14 Punkte)</t>
  </si>
  <si>
    <t>Total (wöchentliches Trainingsangebot im Nachwuchsbereich)</t>
  </si>
  <si>
    <t>davon Schwimmtraining</t>
  </si>
  <si>
    <t>davon Radtraining</t>
  </si>
  <si>
    <t>davon Lauftraining</t>
  </si>
  <si>
    <t>davon alternatives/ allgemeines Training</t>
  </si>
  <si>
    <t>L</t>
  </si>
  <si>
    <t>a</t>
  </si>
  <si>
    <t>TOTAL ABSCHNITT TRAINING</t>
  </si>
  <si>
    <t>Anzahl Nachwuchsathlet:innen (Fairgate)</t>
  </si>
  <si>
    <t>Anzahl Nachwuchsathlet:innen mit mindestens 3 Serie Starts</t>
  </si>
  <si>
    <t>Anzahl Talente</t>
  </si>
  <si>
    <t>TOTAL ABSCHNITT ATHLETEN</t>
  </si>
  <si>
    <t xml:space="preserve">TOTAL </t>
  </si>
  <si>
    <t>PUNKTE CLUB</t>
  </si>
  <si>
    <t>JAHRESPLANUNG</t>
  </si>
  <si>
    <t xml:space="preserve">Bitte fülle die folgende Tabelle aus und gebe uns einen Einblick in die Karriereplanung der Trainer. 
Der Abschnitt "in Planung" wird mit einer Dropdown-Liste ausgefüllt				</t>
  </si>
  <si>
    <t>TRAINER AUSBILDUNG</t>
  </si>
  <si>
    <t>Die folgenden Trainer:innen planen folgende Weiterbildungen/Fortbildungen in den kommenden Jahren</t>
  </si>
  <si>
    <t>AKTUELLER STATUS</t>
  </si>
  <si>
    <t>IN PLANUNG</t>
  </si>
  <si>
    <t>Die folgenden Trainer sind vom Club mandatiert oder angestellt</t>
  </si>
  <si>
    <t>NAME des Coaches</t>
  </si>
  <si>
    <t xml:space="preserve">Die Stellenbeschreibung und eine schriftliche Bestätigung des Vereins werden an Swiss Triathlon geschickt.	</t>
  </si>
  <si>
    <t>Stellen %</t>
  </si>
  <si>
    <t>BITTE GIB UNS DIE KONTAKTDATEN EURES CLUBS</t>
  </si>
  <si>
    <t>CLUB FÜHRUNG</t>
  </si>
  <si>
    <t>FUNKTION</t>
  </si>
  <si>
    <t>MOBIL</t>
  </si>
  <si>
    <t>NV</t>
  </si>
  <si>
    <t>Setze ein "x" an die entsprechenden Stellen für deinen Club in Spalte H. Es wird automatisch ein Ergebnis berechnet, das dir einen Überblick über deine Strukturen und die Einordnung gibt. Dies ist nicht die endgültige Vergabe des Labels. Unter dem Abschnitt Bemerkungen können Notizen gemacht werden.</t>
  </si>
  <si>
    <t>LABEL 2026</t>
  </si>
  <si>
    <t>&gt; 1 TE &amp; 1h</t>
  </si>
  <si>
    <t>&gt; 3 TE &amp; 3h</t>
  </si>
  <si>
    <t>&gt; 5 TE &amp; 5h</t>
  </si>
  <si>
    <t>&gt; 10 TE &amp; 10h</t>
  </si>
  <si>
    <t>&gt; 14 TE &amp; 14h</t>
  </si>
  <si>
    <t>&gt; 2 TE &amp; 2h</t>
  </si>
  <si>
    <t>&gt; 4 TE &amp; 4h</t>
  </si>
  <si>
    <t>&gt; 6 TE &amp; 6h</t>
  </si>
  <si>
    <t>J+S Trainer A Triathlon + DTL</t>
  </si>
  <si>
    <t>J+S Trainer A Triathlon + BTL</t>
  </si>
  <si>
    <t>ABSCHNITT COACHES (max 16 Punkte)</t>
  </si>
  <si>
    <t>&gt; 8</t>
  </si>
  <si>
    <t>ABSCHNITT ATHLETEN (max 14 Punkte)</t>
  </si>
  <si>
    <t>Bitte gib uns einen Einblick in das Trainingsangebot im Verein, indem du die Wochenstruktur deiner Gruppen als PDF Datei hier einfügst. 
Sollte es mehr als eine Trainingsgruppe in deinem Club geben, bitte beide Wochenstrukturen hochladen und entsprechend kennzeichen, in welcher Phase (FTEM) die Athleten sind.
Die Stundenumfänge pro Disziplin müssen ersichtlich sein.</t>
  </si>
  <si>
    <t>Info zur Bewertung: die Wochenpläne werden mit den tatsächlich geleisteten J+S Aktivitätsstunden aus der NDS verglichen, dabei wird ein Mittelwert gebildet über 48 Wochen (4 Wochen Saisonpause). Die Zaheln werden dem Club transparent bei der Vergabe der Labels zur Verfügung gestellt</t>
  </si>
  <si>
    <t>Bitte füge hier im PDF Format deine Jahresplanungen für die verschiedenen Gruppen deines Clubs ein. Die Abgabe einer Jahresplanung gilt als Grundvoraussetzung für die Clubs, die sich für ein BRONZE,SILBER oder GOLD Label bewerben. Sufe F: Wettkämpfe, Trainingslager, trainingsfreie Zeit und Hauptzielstellungen im Jahr, Trainingskennziffern / Stufe T: Perioderisierung, Wettkämpfe, Trainingslager, trainingsfreie Zeit und Zielstellungen pro Phase, Trainingskennziffern</t>
  </si>
  <si>
    <t>1 to 2</t>
  </si>
  <si>
    <t>3 to 4</t>
  </si>
  <si>
    <t>5 to 7</t>
  </si>
  <si>
    <r>
      <t xml:space="preserve">Ethik Charta / </t>
    </r>
    <r>
      <rPr>
        <sz val="10"/>
        <color rgb="FFFF0000"/>
        <rFont val="Verdana"/>
        <family val="2"/>
      </rPr>
      <t>E-Learning Ethik 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</si>
</sst>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theme="1"/>
      <name val="Verdana"/>
      <family val="2"/>
    </font>
    <font>
      <b/>
      <sz val="16"/>
      <color theme="1"/>
      <name val="Verdana"/>
      <family val="2"/>
    </font>
    <font>
      <b/>
      <i/>
      <sz val="12"/>
      <color theme="1"/>
      <name val="Verdana"/>
      <family val="2"/>
    </font>
    <font>
      <sz val="10"/>
      <color theme="1"/>
      <name val="Verdana"/>
      <family val="2"/>
    </font>
    <font>
      <b/>
      <sz val="12"/>
      <color theme="1"/>
      <name val="Verdana"/>
      <family val="2"/>
    </font>
    <font>
      <b/>
      <sz val="12"/>
      <color theme="1"/>
      <name val="Calibri"/>
      <family val="2"/>
      <scheme val="minor"/>
    </font>
    <font>
      <b/>
      <sz val="11"/>
      <color theme="1"/>
      <name val="Verdana"/>
      <family val="2"/>
    </font>
    <font>
      <sz val="11"/>
      <color theme="1"/>
      <name val="Verdana"/>
      <family val="2"/>
    </font>
    <font>
      <sz val="11"/>
      <color theme="1"/>
      <name val="Calibri"/>
      <family val="2"/>
      <scheme val="minor"/>
    </font>
    <font>
      <sz val="10"/>
      <color theme="1"/>
      <name val="Calibri"/>
      <family val="2"/>
      <scheme val="minor"/>
    </font>
    <font>
      <b/>
      <sz val="20"/>
      <color theme="1"/>
      <name val="Verdana"/>
      <family val="2"/>
    </font>
    <font>
      <u/>
      <sz val="12"/>
      <color theme="10"/>
      <name val="Calibri"/>
      <family val="2"/>
      <scheme val="minor"/>
    </font>
    <font>
      <sz val="10"/>
      <name val="Arial"/>
      <family val="2"/>
    </font>
    <font>
      <b/>
      <sz val="18"/>
      <name val="Verdana"/>
      <family val="2"/>
    </font>
    <font>
      <sz val="10"/>
      <name val="Verdana"/>
      <family val="2"/>
    </font>
    <font>
      <sz val="6"/>
      <name val="Verdana"/>
      <family val="2"/>
    </font>
    <font>
      <b/>
      <sz val="10"/>
      <color theme="0"/>
      <name val="Verdana"/>
      <family val="2"/>
    </font>
    <font>
      <sz val="9"/>
      <color theme="1"/>
      <name val="Verdana"/>
      <family val="2"/>
    </font>
    <font>
      <b/>
      <sz val="10"/>
      <color theme="1"/>
      <name val="Verdana"/>
      <family val="2"/>
    </font>
    <font>
      <sz val="8"/>
      <name val="Calibri"/>
      <family val="2"/>
      <scheme val="minor"/>
    </font>
    <font>
      <b/>
      <sz val="9"/>
      <color theme="1"/>
      <name val="Verdana"/>
      <family val="2"/>
    </font>
    <font>
      <sz val="10"/>
      <color rgb="FFFF0000"/>
      <name val="Verdana"/>
      <family val="2"/>
    </font>
    <font>
      <b/>
      <sz val="14"/>
      <color theme="1"/>
      <name val="Verdana"/>
      <family val="2"/>
    </font>
    <font>
      <b/>
      <sz val="18"/>
      <color theme="1"/>
      <name val="Verdana"/>
      <family val="2"/>
    </font>
    <font>
      <b/>
      <sz val="22"/>
      <color theme="1"/>
      <name val="Verdana"/>
      <family val="2"/>
    </font>
    <font>
      <b/>
      <sz val="12"/>
      <color rgb="FFFF0000"/>
      <name val="Verdana"/>
      <family val="2"/>
    </font>
    <font>
      <i/>
      <sz val="12"/>
      <color theme="1"/>
      <name val="Verdana"/>
      <family val="2"/>
    </font>
    <font>
      <b/>
      <sz val="9"/>
      <name val="Arial"/>
      <family val="2"/>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6" tint="0.59999389629810485"/>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auto="1"/>
      </left>
      <right/>
      <top style="medium">
        <color indexed="64"/>
      </top>
      <bottom/>
      <diagonal/>
    </border>
    <border>
      <left/>
      <right style="medium">
        <color indexed="64"/>
      </right>
      <top/>
      <bottom style="thin">
        <color auto="1"/>
      </bottom>
      <diagonal/>
    </border>
    <border>
      <left/>
      <right style="medium">
        <color indexed="64"/>
      </right>
      <top style="thin">
        <color auto="1"/>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thin">
        <color auto="1"/>
      </left>
      <right style="thin">
        <color auto="1"/>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s>
  <cellStyleXfs count="2">
    <xf numFmtId="0" fontId="0" fillId="0" borderId="0"/>
    <xf numFmtId="0" fontId="12" fillId="0" borderId="0" applyNumberFormat="0" applyFill="0" applyBorder="0" applyAlignment="0" applyProtection="0"/>
  </cellStyleXfs>
  <cellXfs count="256">
    <xf numFmtId="0" fontId="0" fillId="0" borderId="0" xfId="0"/>
    <xf numFmtId="0" fontId="1" fillId="0" borderId="1" xfId="0" applyFont="1" applyBorder="1"/>
    <xf numFmtId="0" fontId="1" fillId="0" borderId="1" xfId="0" applyFont="1" applyBorder="1" applyAlignment="1">
      <alignment horizontal="center"/>
    </xf>
    <xf numFmtId="0" fontId="4" fillId="7" borderId="1" xfId="0" applyFont="1" applyFill="1" applyBorder="1"/>
    <xf numFmtId="0" fontId="4" fillId="7" borderId="1" xfId="0" applyFont="1" applyFill="1" applyBorder="1" applyAlignment="1">
      <alignment horizontal="left"/>
    </xf>
    <xf numFmtId="16" fontId="4" fillId="7" borderId="1" xfId="0" applyNumberFormat="1" applyFont="1" applyFill="1" applyBorder="1" applyAlignment="1">
      <alignment horizontal="left"/>
    </xf>
    <xf numFmtId="0" fontId="1" fillId="5" borderId="1" xfId="0" applyFont="1" applyFill="1" applyBorder="1"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1" fillId="2" borderId="1" xfId="0" applyFont="1" applyFill="1" applyBorder="1"/>
    <xf numFmtId="0" fontId="1" fillId="4" borderId="1" xfId="0" applyFont="1" applyFill="1" applyBorder="1"/>
    <xf numFmtId="0" fontId="4" fillId="6" borderId="1" xfId="0" applyFont="1" applyFill="1" applyBorder="1"/>
    <xf numFmtId="0" fontId="0" fillId="3" borderId="0" xfId="0" applyFill="1"/>
    <xf numFmtId="0" fontId="5" fillId="3" borderId="1" xfId="0" applyFont="1" applyFill="1" applyBorder="1"/>
    <xf numFmtId="0" fontId="1" fillId="8" borderId="1" xfId="0" applyFont="1" applyFill="1" applyBorder="1" applyAlignment="1">
      <alignment horizontal="center"/>
    </xf>
    <xf numFmtId="0" fontId="1" fillId="0" borderId="4" xfId="0" applyFont="1" applyBorder="1" applyAlignment="1">
      <alignment horizontal="center"/>
    </xf>
    <xf numFmtId="0" fontId="8" fillId="3" borderId="1" xfId="0" applyFont="1" applyFill="1" applyBorder="1" applyAlignment="1">
      <alignment horizontal="center"/>
    </xf>
    <xf numFmtId="0" fontId="8" fillId="0" borderId="1" xfId="0" applyFont="1" applyBorder="1" applyAlignment="1">
      <alignment horizontal="center"/>
    </xf>
    <xf numFmtId="0" fontId="4" fillId="3" borderId="1" xfId="0" applyFont="1" applyFill="1" applyBorder="1"/>
    <xf numFmtId="0" fontId="5" fillId="0" borderId="1" xfId="0" applyFont="1" applyBorder="1"/>
    <xf numFmtId="0" fontId="8" fillId="5" borderId="1" xfId="0" applyFont="1" applyFill="1" applyBorder="1" applyAlignment="1">
      <alignment horizontal="center"/>
    </xf>
    <xf numFmtId="0" fontId="8" fillId="2" borderId="1" xfId="0" applyFont="1" applyFill="1" applyBorder="1" applyAlignment="1">
      <alignment horizontal="center"/>
    </xf>
    <xf numFmtId="0" fontId="8" fillId="4" borderId="2" xfId="0" applyFont="1" applyFill="1" applyBorder="1" applyAlignment="1">
      <alignment horizontal="center"/>
    </xf>
    <xf numFmtId="0" fontId="8" fillId="4" borderId="1" xfId="0" applyFont="1" applyFill="1" applyBorder="1" applyAlignment="1">
      <alignment horizontal="center"/>
    </xf>
    <xf numFmtId="0" fontId="8" fillId="5" borderId="1" xfId="0" applyFont="1" applyFill="1" applyBorder="1"/>
    <xf numFmtId="0" fontId="8" fillId="2" borderId="1" xfId="0" applyFont="1" applyFill="1" applyBorder="1"/>
    <xf numFmtId="0" fontId="8" fillId="0" borderId="1" xfId="0" applyFont="1" applyBorder="1"/>
    <xf numFmtId="0" fontId="9" fillId="5" borderId="1" xfId="0" applyFont="1" applyFill="1" applyBorder="1" applyAlignment="1">
      <alignment horizontal="center"/>
    </xf>
    <xf numFmtId="0" fontId="8" fillId="0" borderId="4" xfId="0" applyFont="1" applyBorder="1" applyAlignment="1">
      <alignment horizontal="center"/>
    </xf>
    <xf numFmtId="0" fontId="1" fillId="9" borderId="1" xfId="0" applyFont="1" applyFill="1" applyBorder="1"/>
    <xf numFmtId="0" fontId="1" fillId="9" borderId="1" xfId="0" applyFont="1" applyFill="1" applyBorder="1" applyAlignment="1">
      <alignment horizontal="center"/>
    </xf>
    <xf numFmtId="0" fontId="4" fillId="9" borderId="1" xfId="0" applyFont="1" applyFill="1" applyBorder="1" applyAlignment="1">
      <alignment horizontal="center"/>
    </xf>
    <xf numFmtId="0" fontId="3" fillId="7" borderId="2" xfId="0" applyFont="1" applyFill="1" applyBorder="1"/>
    <xf numFmtId="0" fontId="3" fillId="7" borderId="3" xfId="0" applyFont="1" applyFill="1" applyBorder="1"/>
    <xf numFmtId="0" fontId="3" fillId="7" borderId="4" xfId="0" applyFont="1" applyFill="1" applyBorder="1"/>
    <xf numFmtId="0" fontId="8" fillId="9" borderId="1" xfId="0" applyFont="1" applyFill="1" applyBorder="1"/>
    <xf numFmtId="0" fontId="5" fillId="0" borderId="1" xfId="0" applyFont="1" applyBorder="1" applyAlignment="1">
      <alignment horizontal="center"/>
    </xf>
    <xf numFmtId="0" fontId="1" fillId="6" borderId="17" xfId="0" applyFont="1" applyFill="1" applyBorder="1"/>
    <xf numFmtId="0" fontId="1" fillId="7" borderId="19" xfId="0" applyFont="1" applyFill="1" applyBorder="1" applyAlignment="1">
      <alignment horizontal="center"/>
    </xf>
    <xf numFmtId="0" fontId="4" fillId="7" borderId="17" xfId="0" applyFont="1" applyFill="1" applyBorder="1" applyAlignment="1">
      <alignment horizontal="center"/>
    </xf>
    <xf numFmtId="0" fontId="4" fillId="7" borderId="17" xfId="0" applyFont="1" applyFill="1" applyBorder="1"/>
    <xf numFmtId="0" fontId="5" fillId="0" borderId="17" xfId="0" applyFont="1" applyBorder="1"/>
    <xf numFmtId="0" fontId="1" fillId="7" borderId="19" xfId="0" applyFont="1" applyFill="1" applyBorder="1"/>
    <xf numFmtId="0" fontId="1" fillId="7" borderId="17" xfId="0" applyFont="1" applyFill="1" applyBorder="1"/>
    <xf numFmtId="0" fontId="10" fillId="7" borderId="17" xfId="0" applyFont="1" applyFill="1" applyBorder="1" applyAlignment="1">
      <alignment horizontal="center"/>
    </xf>
    <xf numFmtId="0" fontId="0" fillId="0" borderId="20" xfId="0" applyBorder="1"/>
    <xf numFmtId="0" fontId="1" fillId="3" borderId="17" xfId="0" applyFont="1" applyFill="1" applyBorder="1"/>
    <xf numFmtId="0" fontId="8" fillId="4" borderId="2" xfId="0" applyFont="1" applyFill="1" applyBorder="1"/>
    <xf numFmtId="0" fontId="8" fillId="0" borderId="2" xfId="0" applyFont="1" applyBorder="1" applyAlignment="1">
      <alignment horizontal="center"/>
    </xf>
    <xf numFmtId="0" fontId="1" fillId="8" borderId="29" xfId="0" applyFont="1" applyFill="1" applyBorder="1"/>
    <xf numFmtId="0" fontId="1" fillId="8" borderId="22" xfId="0" applyFont="1" applyFill="1" applyBorder="1"/>
    <xf numFmtId="0" fontId="0" fillId="0" borderId="30" xfId="0" applyBorder="1"/>
    <xf numFmtId="0" fontId="5" fillId="0" borderId="30" xfId="0" applyFont="1" applyBorder="1"/>
    <xf numFmtId="0" fontId="5" fillId="0" borderId="26" xfId="0" applyFont="1" applyBorder="1" applyAlignment="1">
      <alignment horizontal="center"/>
    </xf>
    <xf numFmtId="0" fontId="5" fillId="4" borderId="27" xfId="0" applyFont="1" applyFill="1" applyBorder="1" applyAlignment="1">
      <alignment horizontal="center"/>
    </xf>
    <xf numFmtId="0" fontId="5" fillId="2" borderId="26" xfId="0" applyFont="1" applyFill="1" applyBorder="1" applyAlignment="1">
      <alignment horizontal="center"/>
    </xf>
    <xf numFmtId="0" fontId="5" fillId="5" borderId="26" xfId="0" applyFont="1" applyFill="1" applyBorder="1" applyAlignment="1">
      <alignment horizontal="center"/>
    </xf>
    <xf numFmtId="0" fontId="8" fillId="9" borderId="1" xfId="0" applyFont="1" applyFill="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3" xfId="0" applyBorder="1"/>
    <xf numFmtId="0" fontId="1" fillId="0" borderId="3" xfId="0" applyFont="1" applyBorder="1"/>
    <xf numFmtId="0" fontId="1" fillId="0" borderId="34" xfId="0" applyFont="1" applyBorder="1"/>
    <xf numFmtId="0" fontId="0" fillId="0" borderId="35" xfId="0" applyBorder="1"/>
    <xf numFmtId="0" fontId="4" fillId="0" borderId="6" xfId="0" applyFont="1" applyBorder="1" applyAlignment="1">
      <alignment horizontal="center" vertical="center"/>
    </xf>
    <xf numFmtId="0" fontId="0" fillId="0" borderId="0" xfId="0" applyAlignment="1">
      <alignment horizontal="center" vertical="center"/>
    </xf>
    <xf numFmtId="0" fontId="15" fillId="0" borderId="0" xfId="0" applyFont="1"/>
    <xf numFmtId="0" fontId="13" fillId="0" borderId="0" xfId="0" applyFont="1"/>
    <xf numFmtId="0" fontId="15" fillId="0" borderId="0" xfId="1" applyFont="1" applyFill="1" applyBorder="1" applyAlignment="1" applyProtection="1">
      <alignment horizontal="left" vertical="top"/>
    </xf>
    <xf numFmtId="0" fontId="15" fillId="0" borderId="0" xfId="1" applyFont="1" applyFill="1" applyBorder="1" applyAlignment="1" applyProtection="1">
      <alignment vertical="top"/>
    </xf>
    <xf numFmtId="0" fontId="16" fillId="0" borderId="0" xfId="0" applyFont="1" applyAlignment="1">
      <alignment horizontal="right" vertical="top"/>
    </xf>
    <xf numFmtId="0" fontId="18" fillId="0" borderId="0" xfId="0" applyFont="1"/>
    <xf numFmtId="0" fontId="0" fillId="0" borderId="1" xfId="0" applyBorder="1"/>
    <xf numFmtId="0" fontId="17" fillId="0" borderId="0" xfId="0" applyFont="1"/>
    <xf numFmtId="0" fontId="19" fillId="0" borderId="0" xfId="0" applyFont="1"/>
    <xf numFmtId="0" fontId="19" fillId="0" borderId="1" xfId="0" applyFont="1" applyBorder="1" applyAlignment="1">
      <alignment horizontal="left"/>
    </xf>
    <xf numFmtId="0" fontId="18" fillId="0" borderId="1" xfId="0" applyFont="1" applyBorder="1"/>
    <xf numFmtId="0" fontId="19" fillId="0" borderId="1" xfId="0" applyFont="1" applyBorder="1" applyAlignment="1">
      <alignment horizontal="center"/>
    </xf>
    <xf numFmtId="0" fontId="19" fillId="0" borderId="1" xfId="0" applyFont="1" applyBorder="1"/>
    <xf numFmtId="0" fontId="19" fillId="0" borderId="17" xfId="0" applyFont="1" applyBorder="1" applyAlignment="1">
      <alignment horizontal="left"/>
    </xf>
    <xf numFmtId="0" fontId="19" fillId="0" borderId="18" xfId="0" applyFont="1" applyBorder="1" applyAlignment="1">
      <alignment horizontal="center"/>
    </xf>
    <xf numFmtId="0" fontId="4" fillId="0" borderId="17" xfId="0" applyFont="1" applyBorder="1" applyAlignment="1" applyProtection="1">
      <alignment vertical="center"/>
      <protection locked="0"/>
    </xf>
    <xf numFmtId="0" fontId="0" fillId="0" borderId="18" xfId="0" applyBorder="1"/>
    <xf numFmtId="0" fontId="0" fillId="0" borderId="21" xfId="0" applyBorder="1"/>
    <xf numFmtId="0" fontId="4" fillId="2" borderId="17" xfId="0" applyFont="1" applyFill="1" applyBorder="1" applyAlignment="1" applyProtection="1">
      <alignment vertical="center"/>
      <protection locked="0"/>
    </xf>
    <xf numFmtId="0" fontId="0" fillId="2" borderId="1" xfId="0" applyFill="1" applyBorder="1"/>
    <xf numFmtId="0" fontId="0" fillId="2" borderId="18" xfId="0" applyFill="1" applyBorder="1"/>
    <xf numFmtId="0" fontId="4" fillId="2" borderId="46" xfId="0" applyFont="1" applyFill="1" applyBorder="1" applyAlignment="1" applyProtection="1">
      <alignment vertical="center"/>
      <protection locked="0"/>
    </xf>
    <xf numFmtId="0" fontId="0" fillId="2" borderId="38" xfId="0" applyFill="1" applyBorder="1"/>
    <xf numFmtId="0" fontId="4" fillId="0" borderId="1" xfId="0" applyFont="1" applyBorder="1"/>
    <xf numFmtId="0" fontId="4" fillId="0" borderId="5" xfId="0" applyFont="1" applyBorder="1" applyAlignment="1">
      <alignment horizontal="left"/>
    </xf>
    <xf numFmtId="0" fontId="4" fillId="0" borderId="0" xfId="0" applyFont="1" applyAlignment="1">
      <alignment horizontal="left"/>
    </xf>
    <xf numFmtId="0" fontId="19" fillId="3" borderId="1" xfId="0" applyFont="1" applyFill="1" applyBorder="1"/>
    <xf numFmtId="0" fontId="1" fillId="0" borderId="0" xfId="0" applyFont="1" applyAlignment="1">
      <alignment horizontal="center" vertical="center"/>
    </xf>
    <xf numFmtId="0" fontId="1" fillId="0" borderId="0" xfId="0" applyFont="1"/>
    <xf numFmtId="0" fontId="18" fillId="9" borderId="1" xfId="0" applyFont="1" applyFill="1" applyBorder="1" applyAlignment="1">
      <alignment horizontal="center"/>
    </xf>
    <xf numFmtId="0" fontId="1" fillId="0" borderId="11" xfId="0" applyFont="1" applyBorder="1" applyAlignment="1">
      <alignment vertical="center"/>
    </xf>
    <xf numFmtId="0" fontId="1" fillId="0" borderId="39"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3" xfId="0" applyFont="1" applyBorder="1" applyAlignment="1">
      <alignment horizontal="center"/>
    </xf>
    <xf numFmtId="0" fontId="8" fillId="3" borderId="1" xfId="0" applyFont="1" applyFill="1" applyBorder="1" applyAlignment="1">
      <alignment horizontal="center" vertical="center"/>
    </xf>
    <xf numFmtId="0" fontId="8" fillId="5"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1" fillId="8" borderId="1" xfId="0" applyFont="1" applyFill="1" applyBorder="1" applyAlignment="1">
      <alignment horizontal="center"/>
    </xf>
    <xf numFmtId="0" fontId="8" fillId="3" borderId="7"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6" xfId="0" applyFont="1" applyFill="1" applyBorder="1" applyAlignment="1">
      <alignment horizontal="center" vertical="center"/>
    </xf>
    <xf numFmtId="0" fontId="1" fillId="0" borderId="7" xfId="0" applyFont="1" applyBorder="1" applyAlignment="1">
      <alignment horizontal="center"/>
    </xf>
    <xf numFmtId="0" fontId="1" fillId="0" borderId="9" xfId="0" applyFont="1" applyBorder="1" applyAlignment="1">
      <alignment horizontal="center"/>
    </xf>
    <xf numFmtId="0" fontId="26" fillId="0" borderId="31" xfId="0" applyFont="1" applyBorder="1" applyAlignment="1">
      <alignment horizontal="center" vertical="center"/>
    </xf>
    <xf numFmtId="0" fontId="5" fillId="0" borderId="16" xfId="0" applyFont="1" applyBorder="1" applyAlignment="1">
      <alignment horizontal="center" vertical="center"/>
    </xf>
    <xf numFmtId="0" fontId="5" fillId="0" borderId="2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32" xfId="0" applyFont="1" applyBorder="1" applyAlignment="1">
      <alignment horizontal="center" vertical="center"/>
    </xf>
    <xf numFmtId="0" fontId="0" fillId="0" borderId="8" xfId="0" applyBorder="1" applyAlignment="1">
      <alignment horizontal="left" vertical="top"/>
    </xf>
    <xf numFmtId="0" fontId="0" fillId="0" borderId="11" xfId="0" applyBorder="1" applyAlignment="1">
      <alignment horizontal="left" vertical="top"/>
    </xf>
    <xf numFmtId="0" fontId="0" fillId="0" borderId="33"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21" xfId="0" applyBorder="1" applyAlignment="1">
      <alignment horizontal="left" vertical="top"/>
    </xf>
    <xf numFmtId="0" fontId="0" fillId="0" borderId="10" xfId="0" applyBorder="1" applyAlignment="1">
      <alignment horizontal="left" vertical="top"/>
    </xf>
    <xf numFmtId="0" fontId="0" fillId="0" borderId="12" xfId="0" applyBorder="1" applyAlignment="1">
      <alignment horizontal="left" vertical="top"/>
    </xf>
    <xf numFmtId="0" fontId="0" fillId="0" borderId="32" xfId="0" applyBorder="1" applyAlignment="1">
      <alignment horizontal="left" vertical="top"/>
    </xf>
    <xf numFmtId="0" fontId="0" fillId="0" borderId="8" xfId="0" applyBorder="1" applyAlignment="1">
      <alignment horizontal="center" vertical="top"/>
    </xf>
    <xf numFmtId="0" fontId="0" fillId="0" borderId="11" xfId="0" applyBorder="1" applyAlignment="1">
      <alignment horizontal="center" vertical="top"/>
    </xf>
    <xf numFmtId="0" fontId="0" fillId="0" borderId="33" xfId="0" applyBorder="1" applyAlignment="1">
      <alignment horizontal="center" vertical="top"/>
    </xf>
    <xf numFmtId="0" fontId="0" fillId="0" borderId="5" xfId="0" applyBorder="1" applyAlignment="1">
      <alignment horizontal="center" vertical="top"/>
    </xf>
    <xf numFmtId="0" fontId="0" fillId="0" borderId="0" xfId="0" applyAlignment="1">
      <alignment horizontal="center" vertical="top"/>
    </xf>
    <xf numFmtId="0" fontId="0" fillId="0" borderId="21" xfId="0" applyBorder="1" applyAlignment="1">
      <alignment horizontal="center" vertical="top"/>
    </xf>
    <xf numFmtId="0" fontId="0" fillId="0" borderId="10" xfId="0" applyBorder="1" applyAlignment="1">
      <alignment horizontal="center" vertical="top"/>
    </xf>
    <xf numFmtId="0" fontId="0" fillId="0" borderId="12" xfId="0" applyBorder="1" applyAlignment="1">
      <alignment horizontal="center" vertical="top"/>
    </xf>
    <xf numFmtId="0" fontId="0" fillId="0" borderId="32" xfId="0" applyBorder="1" applyAlignment="1">
      <alignment horizontal="center" vertical="top"/>
    </xf>
    <xf numFmtId="0" fontId="3" fillId="7" borderId="2" xfId="0" applyFont="1" applyFill="1" applyBorder="1" applyAlignment="1">
      <alignment horizontal="left"/>
    </xf>
    <xf numFmtId="0" fontId="3" fillId="7" borderId="3" xfId="0" applyFont="1" applyFill="1" applyBorder="1" applyAlignment="1">
      <alignment horizontal="left"/>
    </xf>
    <xf numFmtId="0" fontId="3" fillId="7" borderId="4" xfId="0" applyFont="1" applyFill="1" applyBorder="1" applyAlignment="1">
      <alignment horizontal="left"/>
    </xf>
    <xf numFmtId="0" fontId="4" fillId="0" borderId="34"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2" fillId="0" borderId="20" xfId="0" applyFont="1" applyBorder="1" applyAlignment="1">
      <alignment horizontal="left"/>
    </xf>
    <xf numFmtId="0" fontId="2" fillId="0" borderId="0" xfId="0" applyFont="1" applyAlignment="1">
      <alignment horizontal="left"/>
    </xf>
    <xf numFmtId="0" fontId="2" fillId="0" borderId="21" xfId="0" applyFont="1" applyBorder="1" applyAlignment="1">
      <alignment horizontal="left"/>
    </xf>
    <xf numFmtId="0" fontId="2" fillId="0" borderId="1" xfId="0" applyFont="1" applyBorder="1" applyAlignment="1">
      <alignment horizontal="center" vertical="center"/>
    </xf>
    <xf numFmtId="0" fontId="7" fillId="0" borderId="17" xfId="0" applyFont="1" applyBorder="1" applyAlignment="1">
      <alignment horizontal="center" vertical="center"/>
    </xf>
    <xf numFmtId="0" fontId="26" fillId="0" borderId="1" xfId="0" applyFont="1" applyBorder="1" applyAlignment="1">
      <alignment horizontal="center" vertical="center"/>
    </xf>
    <xf numFmtId="0" fontId="5" fillId="0" borderId="1"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7" fillId="0" borderId="1" xfId="0" applyFont="1" applyBorder="1" applyAlignment="1">
      <alignment horizontal="center"/>
    </xf>
    <xf numFmtId="0" fontId="1" fillId="8" borderId="7" xfId="0" applyFont="1" applyFill="1" applyBorder="1" applyAlignment="1">
      <alignment horizontal="center"/>
    </xf>
    <xf numFmtId="0" fontId="1" fillId="8" borderId="9" xfId="0" applyFont="1" applyFill="1" applyBorder="1" applyAlignment="1">
      <alignment horizontal="center"/>
    </xf>
    <xf numFmtId="0" fontId="1" fillId="8" borderId="6" xfId="0" applyFont="1" applyFill="1" applyBorder="1" applyAlignment="1">
      <alignment horizontal="center"/>
    </xf>
    <xf numFmtId="0" fontId="5" fillId="0" borderId="1" xfId="0" applyFont="1" applyBorder="1" applyAlignment="1">
      <alignment horizontal="center"/>
    </xf>
    <xf numFmtId="0" fontId="0" fillId="8" borderId="37" xfId="0" applyFill="1" applyBorder="1" applyAlignment="1">
      <alignment horizontal="center"/>
    </xf>
    <xf numFmtId="0" fontId="0" fillId="8" borderId="9" xfId="0" applyFill="1" applyBorder="1" applyAlignment="1">
      <alignment horizontal="center"/>
    </xf>
    <xf numFmtId="0" fontId="0" fillId="8" borderId="6" xfId="0" applyFill="1" applyBorder="1" applyAlignment="1">
      <alignment horizontal="center"/>
    </xf>
    <xf numFmtId="0" fontId="7" fillId="0" borderId="25" xfId="0" applyFont="1" applyBorder="1" applyAlignment="1">
      <alignment horizontal="center"/>
    </xf>
    <xf numFmtId="0" fontId="7" fillId="0" borderId="27" xfId="0" applyFont="1" applyBorder="1" applyAlignment="1">
      <alignment horizontal="center"/>
    </xf>
    <xf numFmtId="0" fontId="5" fillId="0" borderId="30" xfId="0" applyFont="1" applyBorder="1" applyAlignment="1">
      <alignment horizontal="center"/>
    </xf>
    <xf numFmtId="0" fontId="5" fillId="0" borderId="28" xfId="0" applyFont="1" applyBorder="1" applyAlignment="1">
      <alignment horizontal="center"/>
    </xf>
    <xf numFmtId="0" fontId="1" fillId="0" borderId="43" xfId="0" applyFont="1" applyBorder="1" applyAlignment="1">
      <alignment horizontal="center"/>
    </xf>
    <xf numFmtId="0" fontId="1" fillId="0" borderId="16" xfId="0" applyFont="1" applyBorder="1" applyAlignment="1">
      <alignment horizontal="center"/>
    </xf>
    <xf numFmtId="0" fontId="1" fillId="0" borderId="29" xfId="0" applyFont="1" applyBorder="1" applyAlignment="1">
      <alignment horizontal="center"/>
    </xf>
    <xf numFmtId="0" fontId="1" fillId="0" borderId="44" xfId="0" applyFont="1" applyBorder="1" applyAlignment="1">
      <alignment horizontal="center"/>
    </xf>
    <xf numFmtId="0" fontId="1" fillId="0" borderId="41" xfId="0" applyFont="1" applyBorder="1" applyAlignment="1">
      <alignment horizontal="center"/>
    </xf>
    <xf numFmtId="0" fontId="1" fillId="0" borderId="22" xfId="0" applyFont="1" applyBorder="1" applyAlignment="1">
      <alignment horizontal="center"/>
    </xf>
    <xf numFmtId="0" fontId="4" fillId="0" borderId="1" xfId="0" applyFont="1" applyBorder="1" applyAlignment="1">
      <alignment horizontal="center" vertical="center"/>
    </xf>
    <xf numFmtId="0" fontId="21" fillId="0" borderId="8" xfId="0" applyFont="1" applyBorder="1" applyAlignment="1">
      <alignment horizontal="left" wrapText="1"/>
    </xf>
    <xf numFmtId="0" fontId="21" fillId="0" borderId="11" xfId="0" applyFont="1" applyBorder="1" applyAlignment="1">
      <alignment horizontal="left" wrapText="1"/>
    </xf>
    <xf numFmtId="0" fontId="21" fillId="0" borderId="39" xfId="0" applyFont="1" applyBorder="1" applyAlignment="1">
      <alignment horizontal="left" wrapText="1"/>
    </xf>
    <xf numFmtId="0" fontId="21" fillId="0" borderId="10" xfId="0" applyFont="1" applyBorder="1" applyAlignment="1">
      <alignment horizontal="left" wrapText="1"/>
    </xf>
    <xf numFmtId="0" fontId="21" fillId="0" borderId="12" xfId="0" applyFont="1" applyBorder="1" applyAlignment="1">
      <alignment horizontal="left" wrapText="1"/>
    </xf>
    <xf numFmtId="0" fontId="21" fillId="0" borderId="13" xfId="0" applyFont="1" applyBorder="1" applyAlignment="1">
      <alignment horizontal="left" wrapText="1"/>
    </xf>
    <xf numFmtId="0" fontId="11" fillId="0" borderId="1" xfId="0" applyFont="1" applyBorder="1" applyAlignment="1">
      <alignment horizontal="center" vertical="center"/>
    </xf>
    <xf numFmtId="0" fontId="6" fillId="0" borderId="23" xfId="0" applyFont="1" applyBorder="1" applyAlignment="1">
      <alignment horizontal="center"/>
    </xf>
    <xf numFmtId="0" fontId="6" fillId="0" borderId="2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35" xfId="0" applyFont="1" applyBorder="1" applyAlignment="1">
      <alignment horizontal="center"/>
    </xf>
    <xf numFmtId="0" fontId="6" fillId="0" borderId="36" xfId="0" applyFont="1" applyBorder="1" applyAlignment="1">
      <alignment horizontal="center"/>
    </xf>
    <xf numFmtId="0" fontId="7" fillId="0" borderId="13" xfId="0" applyFont="1" applyBorder="1" applyAlignment="1">
      <alignment horizontal="center"/>
    </xf>
    <xf numFmtId="0" fontId="7" fillId="0" borderId="6" xfId="0" applyFont="1" applyBorder="1" applyAlignment="1">
      <alignment horizontal="center"/>
    </xf>
    <xf numFmtId="0" fontId="5" fillId="0" borderId="34"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5" fillId="0" borderId="15" xfId="0" applyFont="1" applyBorder="1" applyAlignment="1">
      <alignment horizontal="center" vertical="center"/>
    </xf>
    <xf numFmtId="0" fontId="8" fillId="3" borderId="2" xfId="0" applyFont="1" applyFill="1" applyBorder="1" applyAlignment="1">
      <alignment horizontal="center"/>
    </xf>
    <xf numFmtId="0" fontId="8" fillId="3" borderId="4" xfId="0" applyFont="1" applyFill="1" applyBorder="1" applyAlignment="1">
      <alignment horizontal="center"/>
    </xf>
    <xf numFmtId="0" fontId="26" fillId="0" borderId="18" xfId="0" applyFont="1" applyBorder="1" applyAlignment="1">
      <alignment horizontal="center" vertical="center"/>
    </xf>
    <xf numFmtId="0" fontId="14" fillId="0" borderId="8" xfId="0" applyFont="1" applyBorder="1" applyAlignment="1">
      <alignment horizontal="center" vertical="center"/>
    </xf>
    <xf numFmtId="0" fontId="14" fillId="0" borderId="11" xfId="0" applyFont="1" applyBorder="1" applyAlignment="1">
      <alignment horizontal="center" vertical="center"/>
    </xf>
    <xf numFmtId="0" fontId="14" fillId="0" borderId="39"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40"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7" xfId="0" applyFont="1" applyBorder="1" applyAlignment="1">
      <alignment horizontal="center" vertical="center"/>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28" fillId="0" borderId="8" xfId="0" applyFont="1" applyBorder="1" applyAlignment="1">
      <alignment horizontal="left" vertical="center" wrapText="1"/>
    </xf>
    <xf numFmtId="0" fontId="28" fillId="0" borderId="11" xfId="0" applyFont="1" applyBorder="1" applyAlignment="1">
      <alignment horizontal="left" vertical="center"/>
    </xf>
    <xf numFmtId="0" fontId="28" fillId="0" borderId="39" xfId="0" applyFont="1" applyBorder="1" applyAlignment="1">
      <alignment horizontal="left" vertical="center"/>
    </xf>
    <xf numFmtId="0" fontId="28" fillId="0" borderId="5" xfId="0" applyFont="1" applyBorder="1" applyAlignment="1">
      <alignment horizontal="left" vertical="center"/>
    </xf>
    <xf numFmtId="0" fontId="28" fillId="0" borderId="0" xfId="0" applyFont="1" applyAlignment="1">
      <alignment horizontal="left" vertical="center"/>
    </xf>
    <xf numFmtId="0" fontId="28" fillId="0" borderId="40" xfId="0" applyFont="1" applyBorder="1" applyAlignment="1">
      <alignment horizontal="left" vertical="center"/>
    </xf>
    <xf numFmtId="0" fontId="28" fillId="0" borderId="10" xfId="0" applyFont="1" applyBorder="1" applyAlignment="1">
      <alignment horizontal="left" vertical="center"/>
    </xf>
    <xf numFmtId="0" fontId="28" fillId="0" borderId="12" xfId="0" applyFont="1" applyBorder="1" applyAlignment="1">
      <alignment horizontal="left" vertical="center"/>
    </xf>
    <xf numFmtId="0" fontId="28" fillId="0" borderId="13" xfId="0" applyFont="1" applyBorder="1" applyAlignment="1">
      <alignment horizontal="left" vertical="center"/>
    </xf>
    <xf numFmtId="0" fontId="25" fillId="0" borderId="1" xfId="0" applyFont="1" applyBorder="1" applyAlignment="1">
      <alignment horizontal="center" vertical="center"/>
    </xf>
    <xf numFmtId="0" fontId="21" fillId="0" borderId="1" xfId="0" applyFont="1" applyBorder="1" applyAlignment="1">
      <alignment horizontal="left" vertical="center" wrapText="1"/>
    </xf>
    <xf numFmtId="0" fontId="21" fillId="0" borderId="1" xfId="0" applyFont="1" applyBorder="1" applyAlignment="1">
      <alignment horizontal="left" vertical="center"/>
    </xf>
    <xf numFmtId="0" fontId="0" fillId="0" borderId="1" xfId="0" applyBorder="1" applyAlignment="1">
      <alignment horizontal="center"/>
    </xf>
    <xf numFmtId="0" fontId="0" fillId="0" borderId="18" xfId="0" applyBorder="1" applyAlignment="1">
      <alignment horizontal="center"/>
    </xf>
    <xf numFmtId="0" fontId="7" fillId="0" borderId="17" xfId="0" applyFont="1" applyBorder="1" applyAlignment="1">
      <alignment horizontal="center"/>
    </xf>
    <xf numFmtId="0" fontId="0" fillId="2" borderId="38" xfId="0" applyFill="1" applyBorder="1" applyAlignment="1">
      <alignment horizontal="center"/>
    </xf>
    <xf numFmtId="0" fontId="0" fillId="2" borderId="42" xfId="0" applyFill="1" applyBorder="1" applyAlignment="1">
      <alignment horizontal="center"/>
    </xf>
    <xf numFmtId="0" fontId="19" fillId="0" borderId="17" xfId="0" applyFont="1" applyBorder="1" applyAlignment="1">
      <alignment horizontal="left"/>
    </xf>
    <xf numFmtId="0" fontId="19" fillId="0" borderId="1" xfId="0" applyFont="1" applyBorder="1" applyAlignment="1">
      <alignment horizontal="left"/>
    </xf>
    <xf numFmtId="0" fontId="19" fillId="0" borderId="18" xfId="0" applyFont="1" applyBorder="1" applyAlignment="1">
      <alignment horizontal="left"/>
    </xf>
    <xf numFmtId="0" fontId="19" fillId="2" borderId="14" xfId="0" applyFont="1" applyFill="1" applyBorder="1" applyAlignment="1">
      <alignment horizontal="left"/>
    </xf>
    <xf numFmtId="0" fontId="19" fillId="2" borderId="15" xfId="0" applyFont="1" applyFill="1" applyBorder="1" applyAlignment="1">
      <alignment horizontal="left"/>
    </xf>
    <xf numFmtId="0" fontId="19" fillId="2" borderId="45" xfId="0" applyFont="1" applyFill="1" applyBorder="1" applyAlignment="1">
      <alignment horizontal="left"/>
    </xf>
    <xf numFmtId="0" fontId="19" fillId="0" borderId="2" xfId="0" applyFont="1" applyBorder="1" applyAlignment="1">
      <alignment horizontal="left"/>
    </xf>
    <xf numFmtId="0" fontId="19" fillId="0" borderId="3" xfId="0" applyFont="1" applyBorder="1" applyAlignment="1">
      <alignment horizontal="left"/>
    </xf>
    <xf numFmtId="0" fontId="19" fillId="0" borderId="35" xfId="0" applyFont="1" applyBorder="1" applyAlignment="1">
      <alignment horizontal="left"/>
    </xf>
    <xf numFmtId="0" fontId="0" fillId="2" borderId="1" xfId="0" applyFill="1" applyBorder="1" applyAlignment="1">
      <alignment horizontal="center"/>
    </xf>
    <xf numFmtId="0" fontId="0" fillId="2" borderId="18" xfId="0" applyFill="1" applyBorder="1" applyAlignment="1">
      <alignment horizontal="center"/>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39" xfId="0" applyFont="1" applyBorder="1" applyAlignment="1">
      <alignment horizontal="center"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40"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3" fillId="0" borderId="8" xfId="0" applyFont="1" applyBorder="1" applyAlignment="1">
      <alignment horizontal="left" vertical="center" wrapText="1"/>
    </xf>
    <xf numFmtId="0" fontId="23" fillId="0" borderId="11" xfId="0" applyFont="1" applyBorder="1" applyAlignment="1">
      <alignment horizontal="left" vertical="center"/>
    </xf>
    <xf numFmtId="0" fontId="23" fillId="0" borderId="39" xfId="0" applyFont="1" applyBorder="1" applyAlignment="1">
      <alignment horizontal="left" vertical="center"/>
    </xf>
    <xf numFmtId="0" fontId="23" fillId="0" borderId="10" xfId="0" applyFont="1" applyBorder="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19" fillId="2" borderId="1" xfId="0" applyFont="1" applyFill="1" applyBorder="1" applyAlignment="1">
      <alignment horizontal="center"/>
    </xf>
    <xf numFmtId="0" fontId="24" fillId="0" borderId="1" xfId="0" applyFont="1" applyBorder="1" applyAlignment="1">
      <alignment horizontal="center" vertical="center"/>
    </xf>
    <xf numFmtId="0" fontId="5" fillId="0" borderId="1" xfId="0" applyFont="1" applyBorder="1" applyAlignment="1">
      <alignment horizontal="left" vertical="center"/>
    </xf>
  </cellXfs>
  <cellStyles count="2">
    <cellStyle name="Link" xfId="1" builtinId="8"/>
    <cellStyle name="Standard" xfId="0" builtinId="0"/>
  </cellStyles>
  <dxfs count="20">
    <dxf>
      <font>
        <b/>
        <i val="0"/>
        <color rgb="FF00B050"/>
      </font>
      <fill>
        <patternFill>
          <bgColor theme="7" tint="0.59996337778862885"/>
        </patternFill>
      </fill>
    </dxf>
    <dxf>
      <font>
        <b/>
        <i val="0"/>
        <color rgb="FF00B050"/>
      </font>
      <fill>
        <patternFill>
          <bgColor theme="0" tint="-0.14996795556505021"/>
        </patternFill>
      </fill>
    </dxf>
    <dxf>
      <font>
        <b/>
        <i val="0"/>
        <color rgb="FF00B050"/>
      </font>
      <fill>
        <patternFill>
          <bgColor theme="0"/>
        </patternFill>
      </fill>
    </dxf>
    <dxf>
      <font>
        <b/>
        <i val="0"/>
        <color rgb="FF00B050"/>
      </font>
      <fill>
        <patternFill>
          <bgColor theme="5" tint="0.59996337778862885"/>
        </patternFill>
      </fill>
    </dxf>
    <dxf>
      <font>
        <b/>
        <i val="0"/>
        <color rgb="FFFF0000"/>
      </font>
      <fill>
        <patternFill>
          <bgColor theme="0"/>
        </patternFill>
      </fill>
    </dxf>
    <dxf>
      <font>
        <b/>
        <i val="0"/>
      </font>
      <fill>
        <patternFill>
          <bgColor theme="7" tint="0.59996337778862885"/>
        </patternFill>
      </fill>
    </dxf>
    <dxf>
      <font>
        <b/>
        <i val="0"/>
      </font>
      <fill>
        <patternFill>
          <bgColor theme="0" tint="-0.14996795556505021"/>
        </patternFill>
      </fill>
    </dxf>
    <dxf>
      <font>
        <b/>
        <i val="0"/>
      </font>
      <fill>
        <patternFill>
          <bgColor theme="0"/>
        </patternFill>
      </fill>
    </dxf>
    <dxf>
      <font>
        <b/>
        <i val="0"/>
      </font>
      <fill>
        <patternFill>
          <bgColor theme="5" tint="0.59996337778862885"/>
        </patternFill>
      </fill>
    </dxf>
    <dxf>
      <font>
        <b/>
        <i val="0"/>
        <color rgb="FFFF0000"/>
      </font>
      <fill>
        <patternFill>
          <bgColor theme="0"/>
        </patternFill>
      </fill>
    </dxf>
    <dxf>
      <font>
        <b/>
        <i val="0"/>
      </font>
      <fill>
        <patternFill>
          <bgColor theme="7" tint="0.59996337778862885"/>
        </patternFill>
      </fill>
    </dxf>
    <dxf>
      <font>
        <b/>
        <i val="0"/>
      </font>
      <fill>
        <patternFill>
          <bgColor theme="0" tint="-0.14996795556505021"/>
        </patternFill>
      </fill>
    </dxf>
    <dxf>
      <font>
        <b/>
        <i val="0"/>
      </font>
      <fill>
        <patternFill>
          <bgColor theme="0"/>
        </patternFill>
      </fill>
    </dxf>
    <dxf>
      <font>
        <b/>
        <i val="0"/>
      </font>
      <fill>
        <patternFill>
          <bgColor theme="5" tint="0.59996337778862885"/>
        </patternFill>
      </fill>
    </dxf>
    <dxf>
      <font>
        <b/>
        <i val="0"/>
        <color rgb="FFFF0000"/>
      </font>
      <fill>
        <patternFill>
          <bgColor theme="0"/>
        </patternFill>
      </fill>
    </dxf>
    <dxf>
      <font>
        <b/>
        <i val="0"/>
      </font>
      <fill>
        <patternFill>
          <bgColor theme="7" tint="0.59996337778862885"/>
        </patternFill>
      </fill>
    </dxf>
    <dxf>
      <font>
        <b/>
        <i val="0"/>
      </font>
      <fill>
        <patternFill>
          <bgColor theme="0" tint="-0.14996795556505021"/>
        </patternFill>
      </fill>
    </dxf>
    <dxf>
      <font>
        <b/>
        <i val="0"/>
      </font>
      <fill>
        <patternFill>
          <bgColor theme="0"/>
        </patternFill>
      </fill>
    </dxf>
    <dxf>
      <font>
        <b/>
        <i val="0"/>
      </font>
      <fill>
        <patternFill>
          <bgColor theme="5" tint="0.59996337778862885"/>
        </patternFill>
      </fill>
    </dxf>
    <dxf>
      <font>
        <b/>
        <i val="0"/>
        <color rgb="FFFF0000"/>
      </font>
      <fill>
        <patternFill>
          <bgColor theme="0"/>
        </patternFill>
      </fill>
    </dxf>
  </dxfs>
  <tableStyles count="0" defaultTableStyle="TableStyleMedium2" defaultPivotStyle="PivotStyleLight16"/>
  <colors>
    <mruColors>
      <color rgb="FFFFD4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39076</xdr:colOff>
      <xdr:row>0</xdr:row>
      <xdr:rowOff>39077</xdr:rowOff>
    </xdr:from>
    <xdr:to>
      <xdr:col>1</xdr:col>
      <xdr:colOff>859691</xdr:colOff>
      <xdr:row>1</xdr:row>
      <xdr:rowOff>250371</xdr:rowOff>
    </xdr:to>
    <xdr:pic>
      <xdr:nvPicPr>
        <xdr:cNvPr id="2" name="Grafik 1">
          <a:extLst>
            <a:ext uri="{FF2B5EF4-FFF2-40B4-BE49-F238E27FC236}">
              <a16:creationId xmlns:a16="http://schemas.microsoft.com/office/drawing/2014/main" id="{2A49C0B3-A8AB-0B4F-84F5-29229CF9946C}"/>
            </a:ext>
          </a:extLst>
        </xdr:cNvPr>
        <xdr:cNvPicPr>
          <a:picLocks noChangeAspect="1"/>
        </xdr:cNvPicPr>
      </xdr:nvPicPr>
      <xdr:blipFill>
        <a:blip xmlns:r="http://schemas.openxmlformats.org/officeDocument/2006/relationships" r:embed="rId1"/>
        <a:stretch>
          <a:fillRect/>
        </a:stretch>
      </xdr:blipFill>
      <xdr:spPr>
        <a:xfrm>
          <a:off x="39076" y="39077"/>
          <a:ext cx="1152769" cy="4652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58615</xdr:colOff>
      <xdr:row>0</xdr:row>
      <xdr:rowOff>19538</xdr:rowOff>
    </xdr:from>
    <xdr:to>
      <xdr:col>1</xdr:col>
      <xdr:colOff>420076</xdr:colOff>
      <xdr:row>2</xdr:row>
      <xdr:rowOff>15909</xdr:rowOff>
    </xdr:to>
    <xdr:pic>
      <xdr:nvPicPr>
        <xdr:cNvPr id="2" name="Grafik 1">
          <a:extLst>
            <a:ext uri="{FF2B5EF4-FFF2-40B4-BE49-F238E27FC236}">
              <a16:creationId xmlns:a16="http://schemas.microsoft.com/office/drawing/2014/main" id="{C386A8CB-C79D-B54C-A906-744D452415B9}"/>
            </a:ext>
          </a:extLst>
        </xdr:cNvPr>
        <xdr:cNvPicPr>
          <a:picLocks noChangeAspect="1"/>
        </xdr:cNvPicPr>
      </xdr:nvPicPr>
      <xdr:blipFill>
        <a:blip xmlns:r="http://schemas.openxmlformats.org/officeDocument/2006/relationships" r:embed="rId1"/>
        <a:stretch>
          <a:fillRect/>
        </a:stretch>
      </xdr:blipFill>
      <xdr:spPr>
        <a:xfrm>
          <a:off x="58615" y="19538"/>
          <a:ext cx="1152769" cy="465294"/>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C72D-7BEC-994B-B14F-7FD79DB5B449}">
  <sheetPr>
    <pageSetUpPr fitToPage="1"/>
  </sheetPr>
  <dimension ref="A1:AR77"/>
  <sheetViews>
    <sheetView tabSelected="1" zoomScaleNormal="100" workbookViewId="0">
      <selection activeCell="B12" sqref="B12"/>
    </sheetView>
  </sheetViews>
  <sheetFormatPr baseColWidth="10" defaultRowHeight="16" x14ac:dyDescent="0.2"/>
  <cols>
    <col min="1" max="1" width="4.33203125" customWidth="1"/>
    <col min="2" max="2" width="70.1640625" customWidth="1"/>
    <col min="3" max="6" width="10.83203125" customWidth="1"/>
    <col min="7" max="7" width="0.83203125" customWidth="1"/>
    <col min="9" max="9" width="14.1640625" customWidth="1"/>
    <col min="10" max="10" width="11.1640625" customWidth="1"/>
  </cols>
  <sheetData>
    <row r="1" spans="1:44" s="94" customFormat="1" ht="20" customHeight="1" x14ac:dyDescent="0.2">
      <c r="A1" s="176" t="s">
        <v>36</v>
      </c>
      <c r="B1" s="176"/>
      <c r="C1" s="170" t="s">
        <v>86</v>
      </c>
      <c r="D1" s="171"/>
      <c r="E1" s="171"/>
      <c r="F1" s="171"/>
      <c r="G1" s="171"/>
      <c r="H1" s="171"/>
      <c r="I1" s="171"/>
      <c r="J1" s="171"/>
      <c r="K1" s="171"/>
      <c r="L1" s="172"/>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7"/>
    </row>
    <row r="2" spans="1:44" s="94" customFormat="1" ht="20" customHeight="1" x14ac:dyDescent="0.2">
      <c r="A2" s="176"/>
      <c r="B2" s="176"/>
      <c r="C2" s="173"/>
      <c r="D2" s="174"/>
      <c r="E2" s="174"/>
      <c r="F2" s="174"/>
      <c r="G2" s="174"/>
      <c r="H2" s="174"/>
      <c r="I2" s="174"/>
      <c r="J2" s="174"/>
      <c r="K2" s="174"/>
      <c r="L2" s="175"/>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9"/>
    </row>
    <row r="3" spans="1:44" ht="17" thickBot="1" x14ac:dyDescent="0.25"/>
    <row r="4" spans="1:44" x14ac:dyDescent="0.2">
      <c r="A4" s="188" t="s">
        <v>87</v>
      </c>
      <c r="B4" s="189"/>
      <c r="C4" s="189"/>
      <c r="D4" s="189"/>
      <c r="E4" s="189"/>
      <c r="F4" s="189"/>
      <c r="G4" s="156"/>
      <c r="H4" s="191" t="s">
        <v>12</v>
      </c>
      <c r="I4" s="111" t="s">
        <v>20</v>
      </c>
      <c r="J4" s="112"/>
      <c r="K4" s="112"/>
      <c r="L4" s="113"/>
    </row>
    <row r="5" spans="1:44" x14ac:dyDescent="0.2">
      <c r="A5" s="190"/>
      <c r="B5" s="176"/>
      <c r="C5" s="176"/>
      <c r="D5" s="176"/>
      <c r="E5" s="176"/>
      <c r="F5" s="176"/>
      <c r="G5" s="157"/>
      <c r="H5" s="147"/>
      <c r="I5" s="114"/>
      <c r="J5" s="115"/>
      <c r="K5" s="115"/>
      <c r="L5" s="116"/>
    </row>
    <row r="6" spans="1:44" x14ac:dyDescent="0.2">
      <c r="A6" s="145" t="s">
        <v>35</v>
      </c>
      <c r="B6" s="144" t="s">
        <v>34</v>
      </c>
      <c r="C6" s="155" t="s">
        <v>37</v>
      </c>
      <c r="D6" s="155"/>
      <c r="E6" s="155"/>
      <c r="F6" s="155"/>
      <c r="G6" s="157"/>
      <c r="H6" s="146" t="s">
        <v>9</v>
      </c>
      <c r="I6" s="147" t="s">
        <v>38</v>
      </c>
      <c r="J6" s="146" t="s">
        <v>39</v>
      </c>
      <c r="K6" s="146"/>
      <c r="L6" s="194"/>
    </row>
    <row r="7" spans="1:44" x14ac:dyDescent="0.2">
      <c r="A7" s="145"/>
      <c r="B7" s="144"/>
      <c r="C7" s="36" t="s">
        <v>6</v>
      </c>
      <c r="D7" s="36" t="s">
        <v>7</v>
      </c>
      <c r="E7" s="36" t="s">
        <v>8</v>
      </c>
      <c r="F7" s="36" t="s">
        <v>13</v>
      </c>
      <c r="G7" s="158"/>
      <c r="H7" s="146"/>
      <c r="I7" s="147"/>
      <c r="J7" s="146"/>
      <c r="K7" s="146"/>
      <c r="L7" s="194"/>
    </row>
    <row r="8" spans="1:44" ht="20" x14ac:dyDescent="0.2">
      <c r="A8" s="141" t="s">
        <v>45</v>
      </c>
      <c r="B8" s="142"/>
      <c r="C8" s="142"/>
      <c r="D8" s="142"/>
      <c r="E8" s="142"/>
      <c r="F8" s="142"/>
      <c r="G8" s="142"/>
      <c r="H8" s="142"/>
      <c r="I8" s="142"/>
      <c r="J8" s="142"/>
      <c r="K8" s="142"/>
      <c r="L8" s="143"/>
    </row>
    <row r="9" spans="1:44" x14ac:dyDescent="0.2">
      <c r="A9" s="37"/>
      <c r="B9" s="11" t="s">
        <v>40</v>
      </c>
      <c r="C9" s="17" t="s">
        <v>0</v>
      </c>
      <c r="D9" s="20" t="s">
        <v>0</v>
      </c>
      <c r="E9" s="21" t="s">
        <v>0</v>
      </c>
      <c r="F9" s="23" t="s">
        <v>0</v>
      </c>
      <c r="G9" s="105"/>
      <c r="H9" s="17"/>
      <c r="I9" s="109"/>
      <c r="J9" s="117"/>
      <c r="K9" s="118"/>
      <c r="L9" s="119"/>
    </row>
    <row r="10" spans="1:44" x14ac:dyDescent="0.2">
      <c r="A10" s="37"/>
      <c r="B10" s="11" t="s">
        <v>41</v>
      </c>
      <c r="C10" s="17" t="s">
        <v>0</v>
      </c>
      <c r="D10" s="20" t="s">
        <v>0</v>
      </c>
      <c r="E10" s="21" t="s">
        <v>0</v>
      </c>
      <c r="F10" s="22" t="s">
        <v>0</v>
      </c>
      <c r="G10" s="105"/>
      <c r="H10" s="28"/>
      <c r="I10" s="110"/>
      <c r="J10" s="120"/>
      <c r="K10" s="121"/>
      <c r="L10" s="122"/>
    </row>
    <row r="11" spans="1:44" x14ac:dyDescent="0.2">
      <c r="A11" s="37"/>
      <c r="B11" s="11" t="s">
        <v>42</v>
      </c>
      <c r="C11" s="17"/>
      <c r="D11" s="20" t="s">
        <v>0</v>
      </c>
      <c r="E11" s="21" t="s">
        <v>0</v>
      </c>
      <c r="F11" s="22" t="s">
        <v>0</v>
      </c>
      <c r="G11" s="105"/>
      <c r="H11" s="28"/>
      <c r="I11" s="110"/>
      <c r="J11" s="120"/>
      <c r="K11" s="121"/>
      <c r="L11" s="122"/>
    </row>
    <row r="12" spans="1:44" x14ac:dyDescent="0.2">
      <c r="A12" s="37"/>
      <c r="B12" s="11" t="s">
        <v>107</v>
      </c>
      <c r="C12" s="17" t="s">
        <v>0</v>
      </c>
      <c r="D12" s="20" t="s">
        <v>0</v>
      </c>
      <c r="E12" s="21" t="s">
        <v>0</v>
      </c>
      <c r="F12" s="22" t="s">
        <v>0</v>
      </c>
      <c r="G12" s="105"/>
      <c r="H12" s="28"/>
      <c r="I12" s="110"/>
      <c r="J12" s="120"/>
      <c r="K12" s="121"/>
      <c r="L12" s="122"/>
    </row>
    <row r="13" spans="1:44" x14ac:dyDescent="0.2">
      <c r="A13" s="37"/>
      <c r="B13" s="11" t="s">
        <v>43</v>
      </c>
      <c r="C13" s="17"/>
      <c r="D13" s="20" t="s">
        <v>0</v>
      </c>
      <c r="E13" s="21" t="s">
        <v>0</v>
      </c>
      <c r="F13" s="22" t="s">
        <v>0</v>
      </c>
      <c r="G13" s="105"/>
      <c r="H13" s="28"/>
      <c r="I13" s="110"/>
      <c r="J13" s="120"/>
      <c r="K13" s="121"/>
      <c r="L13" s="122"/>
    </row>
    <row r="14" spans="1:44" x14ac:dyDescent="0.2">
      <c r="A14" s="37"/>
      <c r="B14" s="11" t="s">
        <v>44</v>
      </c>
      <c r="C14" s="17"/>
      <c r="D14" s="20" t="s">
        <v>0</v>
      </c>
      <c r="E14" s="21" t="s">
        <v>0</v>
      </c>
      <c r="F14" s="22" t="s">
        <v>0</v>
      </c>
      <c r="G14" s="105"/>
      <c r="H14" s="28"/>
      <c r="I14" s="110"/>
      <c r="J14" s="120"/>
      <c r="K14" s="121"/>
      <c r="L14" s="122"/>
    </row>
    <row r="15" spans="1:44" s="12" customFormat="1" x14ac:dyDescent="0.2">
      <c r="A15" s="46"/>
      <c r="B15" s="13" t="s">
        <v>46</v>
      </c>
      <c r="C15" s="16"/>
      <c r="D15" s="16"/>
      <c r="E15" s="16"/>
      <c r="F15" s="16"/>
      <c r="G15" s="105"/>
      <c r="H15" s="192">
        <f>IF(H9="x","1","0")+IF(H10="x","1","0")+IF(H11="x","1","0")+IF(H12="x","1","0")+IF(H14="x","1","0")+IF(H13="x","1","0")</f>
        <v>0</v>
      </c>
      <c r="I15" s="193"/>
      <c r="J15" s="123"/>
      <c r="K15" s="124"/>
      <c r="L15" s="125"/>
    </row>
    <row r="16" spans="1:44" ht="3" customHeight="1" x14ac:dyDescent="0.2">
      <c r="A16" s="62"/>
      <c r="B16" s="61"/>
      <c r="C16" s="59"/>
      <c r="D16" s="59"/>
      <c r="E16" s="59"/>
      <c r="F16" s="15"/>
      <c r="G16" s="105"/>
      <c r="H16" s="58"/>
      <c r="I16" s="59"/>
      <c r="J16" s="60"/>
      <c r="K16" s="60"/>
      <c r="L16" s="63"/>
    </row>
    <row r="17" spans="1:12" ht="20" x14ac:dyDescent="0.2">
      <c r="A17" s="141" t="s">
        <v>98</v>
      </c>
      <c r="B17" s="142"/>
      <c r="C17" s="142"/>
      <c r="D17" s="142"/>
      <c r="E17" s="142"/>
      <c r="F17" s="142"/>
      <c r="G17" s="142"/>
      <c r="H17" s="142"/>
      <c r="I17" s="142"/>
      <c r="J17" s="142"/>
      <c r="K17" s="142"/>
      <c r="L17" s="143"/>
    </row>
    <row r="18" spans="1:12" x14ac:dyDescent="0.2">
      <c r="A18" s="38"/>
      <c r="B18" s="135" t="s">
        <v>47</v>
      </c>
      <c r="C18" s="136"/>
      <c r="D18" s="136"/>
      <c r="E18" s="136"/>
      <c r="F18" s="137"/>
      <c r="G18" s="152"/>
      <c r="H18" s="57"/>
      <c r="I18" s="31" t="s">
        <v>32</v>
      </c>
      <c r="J18" s="126"/>
      <c r="K18" s="127"/>
      <c r="L18" s="128"/>
    </row>
    <row r="19" spans="1:12" x14ac:dyDescent="0.2">
      <c r="A19" s="39">
        <v>1</v>
      </c>
      <c r="B19" s="3" t="s">
        <v>48</v>
      </c>
      <c r="C19" s="101" t="s">
        <v>0</v>
      </c>
      <c r="D19" s="102"/>
      <c r="E19" s="103"/>
      <c r="F19" s="104"/>
      <c r="G19" s="153"/>
      <c r="H19" s="16"/>
      <c r="I19" s="106">
        <f>IF(H19="x","1","0")+IF(H20="x","3","0")+IF(H21="x","5","0")</f>
        <v>0</v>
      </c>
      <c r="J19" s="129"/>
      <c r="K19" s="130"/>
      <c r="L19" s="131"/>
    </row>
    <row r="20" spans="1:12" x14ac:dyDescent="0.2">
      <c r="A20" s="39">
        <v>3</v>
      </c>
      <c r="B20" s="3" t="s">
        <v>49</v>
      </c>
      <c r="C20" s="101"/>
      <c r="D20" s="102" t="s">
        <v>0</v>
      </c>
      <c r="E20" s="103" t="s">
        <v>0</v>
      </c>
      <c r="F20" s="104"/>
      <c r="G20" s="153"/>
      <c r="H20" s="16"/>
      <c r="I20" s="107"/>
      <c r="J20" s="129"/>
      <c r="K20" s="130"/>
      <c r="L20" s="131"/>
    </row>
    <row r="21" spans="1:12" x14ac:dyDescent="0.2">
      <c r="A21" s="39">
        <v>5</v>
      </c>
      <c r="B21" s="3" t="s">
        <v>50</v>
      </c>
      <c r="C21" s="101"/>
      <c r="D21" s="102"/>
      <c r="E21" s="103"/>
      <c r="F21" s="104" t="s">
        <v>0</v>
      </c>
      <c r="G21" s="153"/>
      <c r="H21" s="16"/>
      <c r="I21" s="108"/>
      <c r="J21" s="129"/>
      <c r="K21" s="130"/>
      <c r="L21" s="131"/>
    </row>
    <row r="22" spans="1:12" x14ac:dyDescent="0.2">
      <c r="A22" s="40"/>
      <c r="B22" s="135" t="s">
        <v>51</v>
      </c>
      <c r="C22" s="136"/>
      <c r="D22" s="136"/>
      <c r="E22" s="136"/>
      <c r="F22" s="137"/>
      <c r="G22" s="153"/>
      <c r="H22" s="35"/>
      <c r="I22" s="31" t="s">
        <v>33</v>
      </c>
      <c r="J22" s="129"/>
      <c r="K22" s="130"/>
      <c r="L22" s="131"/>
    </row>
    <row r="23" spans="1:12" x14ac:dyDescent="0.2">
      <c r="A23" s="39">
        <v>1</v>
      </c>
      <c r="B23" s="3" t="s">
        <v>48</v>
      </c>
      <c r="C23" s="16" t="s">
        <v>0</v>
      </c>
      <c r="D23" s="20"/>
      <c r="E23" s="21"/>
      <c r="F23" s="23"/>
      <c r="G23" s="153"/>
      <c r="H23" s="16"/>
      <c r="I23" s="106">
        <f>IF(H23="x","1","0")+IF(H24="x","5","0")+IF(H25="x","6","0")+IF(H26="x","8","0")+IF(H27="x","10","0")</f>
        <v>0</v>
      </c>
      <c r="J23" s="129"/>
      <c r="K23" s="130"/>
      <c r="L23" s="131"/>
    </row>
    <row r="24" spans="1:12" x14ac:dyDescent="0.2">
      <c r="A24" s="39">
        <v>5</v>
      </c>
      <c r="B24" s="3" t="s">
        <v>52</v>
      </c>
      <c r="C24" s="16"/>
      <c r="D24" s="20" t="s">
        <v>0</v>
      </c>
      <c r="E24" s="21"/>
      <c r="F24" s="23"/>
      <c r="G24" s="153"/>
      <c r="H24" s="16"/>
      <c r="I24" s="107"/>
      <c r="J24" s="129"/>
      <c r="K24" s="130"/>
      <c r="L24" s="131"/>
    </row>
    <row r="25" spans="1:12" x14ac:dyDescent="0.2">
      <c r="A25" s="39">
        <v>6</v>
      </c>
      <c r="B25" s="3" t="s">
        <v>53</v>
      </c>
      <c r="C25" s="16"/>
      <c r="D25" s="20"/>
      <c r="E25" s="21" t="s">
        <v>0</v>
      </c>
      <c r="F25" s="23"/>
      <c r="G25" s="153"/>
      <c r="H25" s="16"/>
      <c r="I25" s="107"/>
      <c r="J25" s="129"/>
      <c r="K25" s="130"/>
      <c r="L25" s="131"/>
    </row>
    <row r="26" spans="1:12" ht="16" customHeight="1" x14ac:dyDescent="0.2">
      <c r="A26" s="39">
        <v>8</v>
      </c>
      <c r="B26" s="3" t="s">
        <v>97</v>
      </c>
      <c r="C26" s="16"/>
      <c r="D26" s="20"/>
      <c r="E26" s="21"/>
      <c r="F26" s="23" t="s">
        <v>0</v>
      </c>
      <c r="G26" s="153"/>
      <c r="H26" s="16"/>
      <c r="I26" s="107"/>
      <c r="J26" s="129"/>
      <c r="K26" s="130"/>
      <c r="L26" s="131"/>
    </row>
    <row r="27" spans="1:12" ht="16" customHeight="1" x14ac:dyDescent="0.2">
      <c r="A27" s="39">
        <v>10</v>
      </c>
      <c r="B27" s="3" t="s">
        <v>96</v>
      </c>
      <c r="C27" s="16"/>
      <c r="D27" s="20"/>
      <c r="E27" s="21"/>
      <c r="F27" s="23" t="s">
        <v>0</v>
      </c>
      <c r="G27" s="153"/>
      <c r="H27" s="16"/>
      <c r="I27" s="108"/>
      <c r="J27" s="129"/>
      <c r="K27" s="130"/>
      <c r="L27" s="131"/>
    </row>
    <row r="28" spans="1:12" ht="6" customHeight="1" x14ac:dyDescent="0.2">
      <c r="A28" s="138"/>
      <c r="B28" s="139"/>
      <c r="C28" s="139"/>
      <c r="D28" s="139"/>
      <c r="E28" s="139"/>
      <c r="F28" s="140"/>
      <c r="G28" s="153"/>
      <c r="H28" s="16"/>
      <c r="I28" s="18"/>
      <c r="J28" s="129"/>
      <c r="K28" s="130"/>
      <c r="L28" s="131"/>
    </row>
    <row r="29" spans="1:12" x14ac:dyDescent="0.2">
      <c r="A29" s="39">
        <v>3</v>
      </c>
      <c r="B29" s="3" t="s">
        <v>54</v>
      </c>
      <c r="C29" s="16"/>
      <c r="D29" s="20"/>
      <c r="E29" s="21" t="s">
        <v>0</v>
      </c>
      <c r="F29" s="23" t="s">
        <v>0</v>
      </c>
      <c r="G29" s="153"/>
      <c r="H29" s="16"/>
      <c r="I29" s="16" t="str">
        <f>IF(H29="x","3","0")</f>
        <v>0</v>
      </c>
      <c r="J29" s="129"/>
      <c r="K29" s="130"/>
      <c r="L29" s="131"/>
    </row>
    <row r="30" spans="1:12" ht="16" customHeight="1" x14ac:dyDescent="0.2">
      <c r="A30" s="41"/>
      <c r="B30" s="19" t="s">
        <v>55</v>
      </c>
      <c r="C30" s="17">
        <v>2</v>
      </c>
      <c r="D30" s="17">
        <v>8</v>
      </c>
      <c r="E30" s="17">
        <v>12</v>
      </c>
      <c r="F30" s="17">
        <v>16</v>
      </c>
      <c r="G30" s="154"/>
      <c r="H30" s="151">
        <f>SUM(I19+I23+I29)</f>
        <v>0</v>
      </c>
      <c r="I30" s="151"/>
      <c r="J30" s="132"/>
      <c r="K30" s="133"/>
      <c r="L30" s="134"/>
    </row>
    <row r="31" spans="1:12" ht="3" customHeight="1" x14ac:dyDescent="0.2">
      <c r="A31" s="62"/>
      <c r="B31" s="61"/>
      <c r="C31" s="59"/>
      <c r="D31" s="59"/>
      <c r="E31" s="59"/>
      <c r="F31" s="59"/>
      <c r="G31" s="14"/>
      <c r="H31" s="59"/>
      <c r="I31" s="59"/>
      <c r="J31" s="60"/>
      <c r="K31" s="60"/>
      <c r="L31" s="63"/>
    </row>
    <row r="32" spans="1:12" ht="20" x14ac:dyDescent="0.2">
      <c r="A32" s="141" t="s">
        <v>56</v>
      </c>
      <c r="B32" s="142"/>
      <c r="C32" s="142"/>
      <c r="D32" s="142"/>
      <c r="E32" s="142"/>
      <c r="F32" s="142"/>
      <c r="G32" s="142"/>
      <c r="H32" s="142"/>
      <c r="I32" s="142"/>
      <c r="J32" s="142"/>
      <c r="K32" s="142"/>
      <c r="L32" s="143"/>
    </row>
    <row r="33" spans="1:12" x14ac:dyDescent="0.2">
      <c r="A33" s="42"/>
      <c r="B33" s="32" t="s">
        <v>57</v>
      </c>
      <c r="C33" s="33"/>
      <c r="D33" s="33"/>
      <c r="E33" s="33"/>
      <c r="F33" s="34"/>
      <c r="G33" s="152"/>
      <c r="H33" s="29"/>
      <c r="I33" s="31" t="s">
        <v>31</v>
      </c>
      <c r="J33" s="117"/>
      <c r="K33" s="118"/>
      <c r="L33" s="119"/>
    </row>
    <row r="34" spans="1:12" x14ac:dyDescent="0.2">
      <c r="A34" s="39">
        <v>1</v>
      </c>
      <c r="B34" s="3" t="s">
        <v>88</v>
      </c>
      <c r="C34" s="2" t="s">
        <v>0</v>
      </c>
      <c r="D34" s="6"/>
      <c r="E34" s="7"/>
      <c r="F34" s="8"/>
      <c r="G34" s="153"/>
      <c r="H34" s="2"/>
      <c r="I34" s="148">
        <f>IF(H34="x","1","0")+IF(H35="x","2","0")+IF(H36="x","4","0")+IF(H37="x","6","0")+IF(H38="x","8","0")</f>
        <v>0</v>
      </c>
      <c r="J34" s="120"/>
      <c r="K34" s="121"/>
      <c r="L34" s="122"/>
    </row>
    <row r="35" spans="1:12" x14ac:dyDescent="0.2">
      <c r="A35" s="39">
        <v>2</v>
      </c>
      <c r="B35" s="3" t="s">
        <v>89</v>
      </c>
      <c r="C35" s="1"/>
      <c r="D35" s="6"/>
      <c r="E35" s="9"/>
      <c r="F35" s="10"/>
      <c r="G35" s="153"/>
      <c r="H35" s="2"/>
      <c r="I35" s="149"/>
      <c r="J35" s="120"/>
      <c r="K35" s="121"/>
      <c r="L35" s="122"/>
    </row>
    <row r="36" spans="1:12" x14ac:dyDescent="0.2">
      <c r="A36" s="39">
        <v>4</v>
      </c>
      <c r="B36" s="3" t="s">
        <v>90</v>
      </c>
      <c r="C36" s="1"/>
      <c r="D36" s="6" t="s">
        <v>0</v>
      </c>
      <c r="E36" s="7"/>
      <c r="F36" s="8"/>
      <c r="G36" s="153"/>
      <c r="H36" s="2"/>
      <c r="I36" s="149"/>
      <c r="J36" s="120"/>
      <c r="K36" s="121"/>
      <c r="L36" s="122"/>
    </row>
    <row r="37" spans="1:12" x14ac:dyDescent="0.2">
      <c r="A37" s="39">
        <v>6</v>
      </c>
      <c r="B37" s="3" t="s">
        <v>91</v>
      </c>
      <c r="C37" s="1"/>
      <c r="D37" s="6"/>
      <c r="E37" s="7" t="s">
        <v>0</v>
      </c>
      <c r="F37" s="8"/>
      <c r="G37" s="153"/>
      <c r="H37" s="2"/>
      <c r="I37" s="149"/>
      <c r="J37" s="120"/>
      <c r="K37" s="121"/>
      <c r="L37" s="122"/>
    </row>
    <row r="38" spans="1:12" x14ac:dyDescent="0.2">
      <c r="A38" s="39">
        <v>8</v>
      </c>
      <c r="B38" s="3" t="s">
        <v>92</v>
      </c>
      <c r="C38" s="1"/>
      <c r="D38" s="6"/>
      <c r="E38" s="7"/>
      <c r="F38" s="8" t="s">
        <v>0</v>
      </c>
      <c r="G38" s="153"/>
      <c r="H38" s="2"/>
      <c r="I38" s="149"/>
      <c r="J38" s="120"/>
      <c r="K38" s="121"/>
      <c r="L38" s="122"/>
    </row>
    <row r="39" spans="1:12" x14ac:dyDescent="0.2">
      <c r="A39" s="39"/>
      <c r="B39" s="135" t="s">
        <v>58</v>
      </c>
      <c r="C39" s="136"/>
      <c r="D39" s="136"/>
      <c r="E39" s="136"/>
      <c r="F39" s="137"/>
      <c r="G39" s="153"/>
      <c r="H39" s="30"/>
      <c r="I39" s="31" t="s">
        <v>10</v>
      </c>
      <c r="J39" s="120"/>
      <c r="K39" s="121"/>
      <c r="L39" s="122"/>
    </row>
    <row r="40" spans="1:12" x14ac:dyDescent="0.2">
      <c r="A40" s="39">
        <v>1</v>
      </c>
      <c r="B40" s="3" t="s">
        <v>93</v>
      </c>
      <c r="C40" s="1"/>
      <c r="D40" s="6" t="s">
        <v>0</v>
      </c>
      <c r="E40" s="7"/>
      <c r="F40" s="8"/>
      <c r="G40" s="153"/>
      <c r="H40" s="2"/>
      <c r="I40" s="148">
        <f>IF(H40="x","1","0")+IF(H41="x","1,5","0")+IF(H42="x","2","0")</f>
        <v>0</v>
      </c>
      <c r="J40" s="120"/>
      <c r="K40" s="121"/>
      <c r="L40" s="122"/>
    </row>
    <row r="41" spans="1:12" x14ac:dyDescent="0.2">
      <c r="A41" s="39">
        <v>1.5</v>
      </c>
      <c r="B41" s="3" t="s">
        <v>94</v>
      </c>
      <c r="C41" s="1"/>
      <c r="D41" s="6"/>
      <c r="E41" s="7" t="s">
        <v>0</v>
      </c>
      <c r="F41" s="8"/>
      <c r="G41" s="153"/>
      <c r="H41" s="2"/>
      <c r="I41" s="149"/>
      <c r="J41" s="120"/>
      <c r="K41" s="121"/>
      <c r="L41" s="122"/>
    </row>
    <row r="42" spans="1:12" x14ac:dyDescent="0.2">
      <c r="A42" s="39">
        <v>2</v>
      </c>
      <c r="B42" s="3" t="s">
        <v>95</v>
      </c>
      <c r="C42" s="1"/>
      <c r="D42" s="6"/>
      <c r="E42" s="7"/>
      <c r="F42" s="8" t="s">
        <v>0</v>
      </c>
      <c r="G42" s="153"/>
      <c r="H42" s="2"/>
      <c r="I42" s="150"/>
      <c r="J42" s="120"/>
      <c r="K42" s="121"/>
      <c r="L42" s="122"/>
    </row>
    <row r="43" spans="1:12" x14ac:dyDescent="0.2">
      <c r="A43" s="39"/>
      <c r="B43" s="135" t="s">
        <v>59</v>
      </c>
      <c r="C43" s="136"/>
      <c r="D43" s="136"/>
      <c r="E43" s="136"/>
      <c r="F43" s="137"/>
      <c r="G43" s="153"/>
      <c r="H43" s="30"/>
      <c r="I43" s="31" t="s">
        <v>11</v>
      </c>
      <c r="J43" s="120"/>
      <c r="K43" s="121"/>
      <c r="L43" s="122"/>
    </row>
    <row r="44" spans="1:12" x14ac:dyDescent="0.2">
      <c r="A44" s="39">
        <v>0.5</v>
      </c>
      <c r="B44" s="3" t="s">
        <v>88</v>
      </c>
      <c r="C44" s="1"/>
      <c r="D44" s="6" t="s">
        <v>0</v>
      </c>
      <c r="E44" s="7"/>
      <c r="F44" s="8"/>
      <c r="G44" s="153"/>
      <c r="H44" s="2"/>
      <c r="I44" s="148">
        <f>IF(H44="x","0,5","0")+IF(H45="x","1","0")+IF(H46="x","1,5","0")</f>
        <v>0</v>
      </c>
      <c r="J44" s="120"/>
      <c r="K44" s="121"/>
      <c r="L44" s="122"/>
    </row>
    <row r="45" spans="1:12" x14ac:dyDescent="0.2">
      <c r="A45" s="39">
        <v>1</v>
      </c>
      <c r="B45" s="3" t="s">
        <v>93</v>
      </c>
      <c r="C45" s="1"/>
      <c r="D45" s="6"/>
      <c r="E45" s="7" t="s">
        <v>0</v>
      </c>
      <c r="F45" s="8"/>
      <c r="G45" s="153"/>
      <c r="H45" s="2"/>
      <c r="I45" s="149"/>
      <c r="J45" s="120"/>
      <c r="K45" s="121"/>
      <c r="L45" s="122"/>
    </row>
    <row r="46" spans="1:12" x14ac:dyDescent="0.2">
      <c r="A46" s="39">
        <v>1.5</v>
      </c>
      <c r="B46" s="3" t="s">
        <v>89</v>
      </c>
      <c r="C46" s="1"/>
      <c r="D46" s="6"/>
      <c r="E46" s="7"/>
      <c r="F46" s="8" t="s">
        <v>0</v>
      </c>
      <c r="G46" s="153"/>
      <c r="H46" s="2"/>
      <c r="I46" s="150"/>
      <c r="J46" s="120"/>
      <c r="K46" s="121"/>
      <c r="L46" s="122"/>
    </row>
    <row r="47" spans="1:12" x14ac:dyDescent="0.2">
      <c r="A47" s="39"/>
      <c r="B47" s="135" t="s">
        <v>60</v>
      </c>
      <c r="C47" s="136"/>
      <c r="D47" s="136"/>
      <c r="E47" s="136"/>
      <c r="F47" s="137"/>
      <c r="G47" s="153"/>
      <c r="H47" s="30"/>
      <c r="I47" s="31" t="s">
        <v>62</v>
      </c>
      <c r="J47" s="120"/>
      <c r="K47" s="121"/>
      <c r="L47" s="122"/>
    </row>
    <row r="48" spans="1:12" x14ac:dyDescent="0.2">
      <c r="A48" s="39">
        <v>0.5</v>
      </c>
      <c r="B48" s="3" t="s">
        <v>88</v>
      </c>
      <c r="C48" s="1"/>
      <c r="D48" s="6" t="s">
        <v>0</v>
      </c>
      <c r="E48" s="7"/>
      <c r="F48" s="8"/>
      <c r="G48" s="153"/>
      <c r="H48" s="2"/>
      <c r="I48" s="148">
        <f>IF(H48="x","0,5","0")+IF(H49="x","1","0")+IF(H50="x","1,5","0")</f>
        <v>0</v>
      </c>
      <c r="J48" s="120"/>
      <c r="K48" s="121"/>
      <c r="L48" s="122"/>
    </row>
    <row r="49" spans="1:12" x14ac:dyDescent="0.2">
      <c r="A49" s="39">
        <v>1</v>
      </c>
      <c r="B49" s="3" t="s">
        <v>93</v>
      </c>
      <c r="C49" s="1"/>
      <c r="D49" s="6"/>
      <c r="E49" s="7" t="s">
        <v>0</v>
      </c>
      <c r="F49" s="8"/>
      <c r="G49" s="153"/>
      <c r="H49" s="2"/>
      <c r="I49" s="149"/>
      <c r="J49" s="120"/>
      <c r="K49" s="121"/>
      <c r="L49" s="122"/>
    </row>
    <row r="50" spans="1:12" x14ac:dyDescent="0.2">
      <c r="A50" s="39">
        <v>1.5</v>
      </c>
      <c r="B50" s="3" t="s">
        <v>89</v>
      </c>
      <c r="C50" s="1"/>
      <c r="D50" s="6"/>
      <c r="E50" s="7"/>
      <c r="F50" s="8" t="s">
        <v>0</v>
      </c>
      <c r="G50" s="153"/>
      <c r="H50" s="2"/>
      <c r="I50" s="150"/>
      <c r="J50" s="120"/>
      <c r="K50" s="121"/>
      <c r="L50" s="122"/>
    </row>
    <row r="51" spans="1:12" x14ac:dyDescent="0.2">
      <c r="A51" s="39"/>
      <c r="B51" s="135" t="s">
        <v>61</v>
      </c>
      <c r="C51" s="136"/>
      <c r="D51" s="136"/>
      <c r="E51" s="136"/>
      <c r="F51" s="137"/>
      <c r="G51" s="153"/>
      <c r="H51" s="30"/>
      <c r="I51" s="31" t="s">
        <v>63</v>
      </c>
      <c r="J51" s="120"/>
      <c r="K51" s="121"/>
      <c r="L51" s="122"/>
    </row>
    <row r="52" spans="1:12" x14ac:dyDescent="0.2">
      <c r="A52" s="39">
        <v>0.5</v>
      </c>
      <c r="B52" s="3" t="s">
        <v>88</v>
      </c>
      <c r="C52" s="1"/>
      <c r="D52" s="6" t="s">
        <v>0</v>
      </c>
      <c r="E52" s="7" t="s">
        <v>0</v>
      </c>
      <c r="F52" s="8"/>
      <c r="G52" s="153"/>
      <c r="H52" s="2"/>
      <c r="I52" s="148">
        <f>IF(H52="x","0,5","0")+IF(H53="x","1","0")</f>
        <v>0</v>
      </c>
      <c r="J52" s="120"/>
      <c r="K52" s="121"/>
      <c r="L52" s="122"/>
    </row>
    <row r="53" spans="1:12" x14ac:dyDescent="0.2">
      <c r="A53" s="39">
        <v>1</v>
      </c>
      <c r="B53" s="3" t="s">
        <v>93</v>
      </c>
      <c r="C53" s="1"/>
      <c r="D53" s="6"/>
      <c r="E53" s="7"/>
      <c r="F53" s="8" t="s">
        <v>0</v>
      </c>
      <c r="G53" s="153"/>
      <c r="H53" s="2"/>
      <c r="I53" s="150"/>
      <c r="J53" s="120"/>
      <c r="K53" s="121"/>
      <c r="L53" s="122"/>
    </row>
    <row r="54" spans="1:12" ht="16" customHeight="1" x14ac:dyDescent="0.2">
      <c r="A54" s="41"/>
      <c r="B54" s="19" t="s">
        <v>64</v>
      </c>
      <c r="C54" s="17">
        <v>1</v>
      </c>
      <c r="D54" s="17">
        <v>6.5</v>
      </c>
      <c r="E54" s="17">
        <v>10</v>
      </c>
      <c r="F54" s="17">
        <v>14</v>
      </c>
      <c r="G54" s="154"/>
      <c r="H54" s="151">
        <f>SUM(I34,I40,I44,I48,I52)</f>
        <v>0</v>
      </c>
      <c r="I54" s="151"/>
      <c r="J54" s="123"/>
      <c r="K54" s="124"/>
      <c r="L54" s="125"/>
    </row>
    <row r="55" spans="1:12" ht="20" x14ac:dyDescent="0.2">
      <c r="A55" s="141" t="s">
        <v>100</v>
      </c>
      <c r="B55" s="142"/>
      <c r="C55" s="142"/>
      <c r="D55" s="142"/>
      <c r="E55" s="142"/>
      <c r="F55" s="142"/>
      <c r="G55" s="142"/>
      <c r="H55" s="142"/>
      <c r="I55" s="142"/>
      <c r="J55" s="142"/>
      <c r="K55" s="142"/>
      <c r="L55" s="143"/>
    </row>
    <row r="56" spans="1:12" x14ac:dyDescent="0.2">
      <c r="A56" s="43"/>
      <c r="B56" s="135" t="s">
        <v>65</v>
      </c>
      <c r="C56" s="136"/>
      <c r="D56" s="136"/>
      <c r="E56" s="136"/>
      <c r="F56" s="136"/>
      <c r="G56" s="152"/>
      <c r="H56" s="30"/>
      <c r="I56" s="31" t="s">
        <v>30</v>
      </c>
      <c r="J56" s="117"/>
      <c r="K56" s="118"/>
      <c r="L56" s="119"/>
    </row>
    <row r="57" spans="1:12" x14ac:dyDescent="0.2">
      <c r="A57" s="39">
        <v>0.5</v>
      </c>
      <c r="B57" s="4">
        <v>5</v>
      </c>
      <c r="C57" s="17" t="s">
        <v>0</v>
      </c>
      <c r="D57" s="24"/>
      <c r="E57" s="25"/>
      <c r="F57" s="47"/>
      <c r="G57" s="153"/>
      <c r="H57" s="2"/>
      <c r="I57" s="169">
        <f>IF(H57="x","0,5","0")+IF(H58="x","1","0")+IF(H59="x","2","0")+IF(H60="x","4","0")+IF(H61="x","6","0")</f>
        <v>0</v>
      </c>
      <c r="J57" s="120"/>
      <c r="K57" s="121"/>
      <c r="L57" s="122"/>
    </row>
    <row r="58" spans="1:12" x14ac:dyDescent="0.2">
      <c r="A58" s="39">
        <v>1</v>
      </c>
      <c r="B58" s="3" t="s">
        <v>2</v>
      </c>
      <c r="C58" s="26"/>
      <c r="D58" s="20" t="s">
        <v>0</v>
      </c>
      <c r="E58" s="25"/>
      <c r="F58" s="47"/>
      <c r="G58" s="153"/>
      <c r="H58" s="2"/>
      <c r="I58" s="169"/>
      <c r="J58" s="120"/>
      <c r="K58" s="121"/>
      <c r="L58" s="122"/>
    </row>
    <row r="59" spans="1:12" x14ac:dyDescent="0.2">
      <c r="A59" s="39">
        <v>2</v>
      </c>
      <c r="B59" s="3" t="s">
        <v>25</v>
      </c>
      <c r="C59" s="26"/>
      <c r="D59" s="20"/>
      <c r="E59" s="21" t="s">
        <v>0</v>
      </c>
      <c r="F59" s="22"/>
      <c r="G59" s="153"/>
      <c r="H59" s="2"/>
      <c r="I59" s="169"/>
      <c r="J59" s="120"/>
      <c r="K59" s="121"/>
      <c r="L59" s="122"/>
    </row>
    <row r="60" spans="1:12" x14ac:dyDescent="0.2">
      <c r="A60" s="39">
        <v>4</v>
      </c>
      <c r="B60" s="3" t="s">
        <v>26</v>
      </c>
      <c r="C60" s="26"/>
      <c r="D60" s="20"/>
      <c r="E60" s="21"/>
      <c r="F60" s="22" t="s">
        <v>0</v>
      </c>
      <c r="G60" s="153"/>
      <c r="H60" s="2"/>
      <c r="I60" s="169"/>
      <c r="J60" s="120"/>
      <c r="K60" s="121"/>
      <c r="L60" s="122"/>
    </row>
    <row r="61" spans="1:12" x14ac:dyDescent="0.2">
      <c r="A61" s="39">
        <v>6</v>
      </c>
      <c r="B61" s="3" t="s">
        <v>27</v>
      </c>
      <c r="C61" s="26"/>
      <c r="D61" s="20"/>
      <c r="E61" s="21"/>
      <c r="F61" s="22" t="s">
        <v>0</v>
      </c>
      <c r="G61" s="153"/>
      <c r="H61" s="2"/>
      <c r="I61" s="169"/>
      <c r="J61" s="120"/>
      <c r="K61" s="121"/>
      <c r="L61" s="122"/>
    </row>
    <row r="62" spans="1:12" x14ac:dyDescent="0.2">
      <c r="A62" s="44"/>
      <c r="B62" s="135" t="s">
        <v>66</v>
      </c>
      <c r="C62" s="136"/>
      <c r="D62" s="136"/>
      <c r="E62" s="136"/>
      <c r="F62" s="136"/>
      <c r="G62" s="153"/>
      <c r="H62" s="30"/>
      <c r="I62" s="95" t="s">
        <v>29</v>
      </c>
      <c r="J62" s="120"/>
      <c r="K62" s="121"/>
      <c r="L62" s="122"/>
    </row>
    <row r="63" spans="1:12" x14ac:dyDescent="0.2">
      <c r="A63" s="39">
        <v>0.5</v>
      </c>
      <c r="B63" s="3" t="s">
        <v>3</v>
      </c>
      <c r="C63" s="17" t="s">
        <v>0</v>
      </c>
      <c r="D63" s="20"/>
      <c r="E63" s="21"/>
      <c r="F63" s="22"/>
      <c r="G63" s="153"/>
      <c r="H63" s="2"/>
      <c r="I63" s="169">
        <f>IF(H63="x","0,5","0")+IF(H64="x","1","0")+IF(H65="x","2","0")+IF(H66="x","3","0")+IF(H67="x","4","0")</f>
        <v>0</v>
      </c>
      <c r="J63" s="120"/>
      <c r="K63" s="121"/>
      <c r="L63" s="122"/>
    </row>
    <row r="64" spans="1:12" x14ac:dyDescent="0.2">
      <c r="A64" s="39">
        <v>1</v>
      </c>
      <c r="B64" s="3" t="s">
        <v>1</v>
      </c>
      <c r="C64" s="17"/>
      <c r="D64" s="20" t="s">
        <v>0</v>
      </c>
      <c r="E64" s="21"/>
      <c r="F64" s="22"/>
      <c r="G64" s="153"/>
      <c r="H64" s="2"/>
      <c r="I64" s="169"/>
      <c r="J64" s="120"/>
      <c r="K64" s="121"/>
      <c r="L64" s="122"/>
    </row>
    <row r="65" spans="1:12" x14ac:dyDescent="0.2">
      <c r="A65" s="39">
        <v>2</v>
      </c>
      <c r="B65" s="3" t="s">
        <v>4</v>
      </c>
      <c r="C65" s="17"/>
      <c r="D65" s="27"/>
      <c r="E65" s="21" t="s">
        <v>0</v>
      </c>
      <c r="F65" s="22"/>
      <c r="G65" s="153"/>
      <c r="H65" s="2"/>
      <c r="I65" s="169"/>
      <c r="J65" s="120"/>
      <c r="K65" s="121"/>
      <c r="L65" s="122"/>
    </row>
    <row r="66" spans="1:12" x14ac:dyDescent="0.2">
      <c r="A66" s="39">
        <v>3</v>
      </c>
      <c r="B66" s="3" t="s">
        <v>2</v>
      </c>
      <c r="C66" s="17"/>
      <c r="D66" s="20"/>
      <c r="E66" s="21"/>
      <c r="F66" s="22" t="s">
        <v>0</v>
      </c>
      <c r="G66" s="153"/>
      <c r="H66" s="2"/>
      <c r="I66" s="169"/>
      <c r="J66" s="120"/>
      <c r="K66" s="121"/>
      <c r="L66" s="122"/>
    </row>
    <row r="67" spans="1:12" x14ac:dyDescent="0.2">
      <c r="A67" s="39">
        <v>4</v>
      </c>
      <c r="B67" s="3" t="s">
        <v>5</v>
      </c>
      <c r="C67" s="17"/>
      <c r="D67" s="20"/>
      <c r="E67" s="21"/>
      <c r="F67" s="22" t="s">
        <v>0</v>
      </c>
      <c r="G67" s="153"/>
      <c r="H67" s="2"/>
      <c r="I67" s="169"/>
      <c r="J67" s="120"/>
      <c r="K67" s="121"/>
      <c r="L67" s="122"/>
    </row>
    <row r="68" spans="1:12" x14ac:dyDescent="0.2">
      <c r="A68" s="39"/>
      <c r="B68" s="135" t="s">
        <v>67</v>
      </c>
      <c r="C68" s="136"/>
      <c r="D68" s="136"/>
      <c r="E68" s="136"/>
      <c r="F68" s="136"/>
      <c r="G68" s="153"/>
      <c r="H68" s="30"/>
      <c r="I68" s="31" t="s">
        <v>28</v>
      </c>
      <c r="J68" s="120"/>
      <c r="K68" s="121"/>
      <c r="L68" s="122"/>
    </row>
    <row r="69" spans="1:12" x14ac:dyDescent="0.2">
      <c r="A69" s="39">
        <v>1</v>
      </c>
      <c r="B69" s="5" t="s">
        <v>104</v>
      </c>
      <c r="C69" s="17"/>
      <c r="D69" s="20" t="s">
        <v>0</v>
      </c>
      <c r="E69" s="21"/>
      <c r="F69" s="22"/>
      <c r="G69" s="153"/>
      <c r="H69" s="2"/>
      <c r="I69" s="148">
        <f>IF(H69="x","1","0")+IF(H70="x","2","0")+IF(H71="x","3","0")</f>
        <v>0</v>
      </c>
      <c r="J69" s="120"/>
      <c r="K69" s="121"/>
      <c r="L69" s="122"/>
    </row>
    <row r="70" spans="1:12" x14ac:dyDescent="0.2">
      <c r="A70" s="39">
        <v>2</v>
      </c>
      <c r="B70" s="5" t="s">
        <v>105</v>
      </c>
      <c r="C70" s="17"/>
      <c r="D70" s="20"/>
      <c r="E70" s="21" t="s">
        <v>0</v>
      </c>
      <c r="F70" s="22"/>
      <c r="G70" s="153"/>
      <c r="H70" s="2"/>
      <c r="I70" s="149"/>
      <c r="J70" s="120"/>
      <c r="K70" s="121"/>
      <c r="L70" s="122"/>
    </row>
    <row r="71" spans="1:12" x14ac:dyDescent="0.2">
      <c r="A71" s="39">
        <v>3</v>
      </c>
      <c r="B71" s="5" t="s">
        <v>106</v>
      </c>
      <c r="C71" s="17"/>
      <c r="D71" s="20"/>
      <c r="E71" s="21"/>
      <c r="F71" s="22" t="s">
        <v>0</v>
      </c>
      <c r="G71" s="153"/>
      <c r="H71" s="2"/>
      <c r="I71" s="150"/>
      <c r="J71" s="120"/>
      <c r="K71" s="121"/>
      <c r="L71" s="122"/>
    </row>
    <row r="72" spans="1:12" x14ac:dyDescent="0.2">
      <c r="A72" s="39">
        <v>4</v>
      </c>
      <c r="B72" s="3" t="s">
        <v>99</v>
      </c>
      <c r="C72" s="17"/>
      <c r="D72" s="20"/>
      <c r="E72" s="21"/>
      <c r="F72" s="22" t="s">
        <v>0</v>
      </c>
      <c r="G72" s="153"/>
      <c r="H72" s="100"/>
      <c r="I72" s="64"/>
      <c r="J72" s="120"/>
      <c r="K72" s="121"/>
      <c r="L72" s="122"/>
    </row>
    <row r="73" spans="1:12" ht="16" customHeight="1" x14ac:dyDescent="0.2">
      <c r="A73" s="41"/>
      <c r="B73" s="19" t="s">
        <v>68</v>
      </c>
      <c r="C73" s="17">
        <v>1</v>
      </c>
      <c r="D73" s="17">
        <v>3</v>
      </c>
      <c r="E73" s="17">
        <v>6</v>
      </c>
      <c r="F73" s="48">
        <v>10</v>
      </c>
      <c r="G73" s="153"/>
      <c r="H73" s="183">
        <f>SUM(I57+I63+I69)</f>
        <v>0</v>
      </c>
      <c r="I73" s="184"/>
      <c r="J73" s="123"/>
      <c r="K73" s="124"/>
      <c r="L73" s="125"/>
    </row>
    <row r="74" spans="1:12" ht="5" customHeight="1" x14ac:dyDescent="0.2">
      <c r="A74" s="185"/>
      <c r="B74" s="186"/>
      <c r="C74" s="186"/>
      <c r="D74" s="186"/>
      <c r="E74" s="186"/>
      <c r="F74" s="187"/>
      <c r="G74" s="153"/>
      <c r="H74" s="179"/>
      <c r="I74" s="180"/>
      <c r="J74" s="180"/>
      <c r="K74" s="180"/>
      <c r="L74" s="181"/>
    </row>
    <row r="75" spans="1:12" ht="17" thickBot="1" x14ac:dyDescent="0.25">
      <c r="A75" s="45"/>
      <c r="G75" s="153"/>
      <c r="H75" s="177" t="s">
        <v>70</v>
      </c>
      <c r="I75" s="178"/>
      <c r="J75" s="177" t="s">
        <v>14</v>
      </c>
      <c r="K75" s="178"/>
      <c r="L75" s="182"/>
    </row>
    <row r="76" spans="1:12" ht="17" thickBot="1" x14ac:dyDescent="0.25">
      <c r="A76" s="51"/>
      <c r="B76" s="52" t="s">
        <v>45</v>
      </c>
      <c r="C76" s="53">
        <v>4</v>
      </c>
      <c r="D76" s="56">
        <v>5</v>
      </c>
      <c r="E76" s="55">
        <v>5</v>
      </c>
      <c r="F76" s="54">
        <v>6</v>
      </c>
      <c r="G76" s="49"/>
      <c r="H76" s="161">
        <f>H15</f>
        <v>0</v>
      </c>
      <c r="I76" s="162"/>
      <c r="J76" s="163"/>
      <c r="K76" s="164"/>
      <c r="L76" s="165"/>
    </row>
    <row r="77" spans="1:12" ht="17" thickBot="1" x14ac:dyDescent="0.25">
      <c r="A77" s="52"/>
      <c r="B77" s="52" t="s">
        <v>69</v>
      </c>
      <c r="C77" s="53">
        <f>SUM(C30,C54,C73)</f>
        <v>4</v>
      </c>
      <c r="D77" s="56">
        <f>SUM(D30,D54,D73)</f>
        <v>17.5</v>
      </c>
      <c r="E77" s="55">
        <f>SUM(E30,E54,E73)</f>
        <v>28</v>
      </c>
      <c r="F77" s="54">
        <f>SUM(F30,F54,F73)</f>
        <v>40</v>
      </c>
      <c r="G77" s="50"/>
      <c r="H77" s="159">
        <f>SUM(H73,H54,H30)</f>
        <v>0</v>
      </c>
      <c r="I77" s="160"/>
      <c r="J77" s="166"/>
      <c r="K77" s="167"/>
      <c r="L77" s="168"/>
    </row>
  </sheetData>
  <mergeCells count="56">
    <mergeCell ref="C1:L2"/>
    <mergeCell ref="A1:B2"/>
    <mergeCell ref="I40:I42"/>
    <mergeCell ref="H75:I75"/>
    <mergeCell ref="H74:L74"/>
    <mergeCell ref="G56:G75"/>
    <mergeCell ref="J75:L75"/>
    <mergeCell ref="H73:I73"/>
    <mergeCell ref="A74:F74"/>
    <mergeCell ref="A4:F5"/>
    <mergeCell ref="H4:H5"/>
    <mergeCell ref="H15:I15"/>
    <mergeCell ref="J6:L7"/>
    <mergeCell ref="A8:L8"/>
    <mergeCell ref="A17:L17"/>
    <mergeCell ref="A32:L32"/>
    <mergeCell ref="H77:I77"/>
    <mergeCell ref="I69:I71"/>
    <mergeCell ref="J56:L73"/>
    <mergeCell ref="H76:I76"/>
    <mergeCell ref="J76:L77"/>
    <mergeCell ref="I57:I61"/>
    <mergeCell ref="I63:I67"/>
    <mergeCell ref="J33:L54"/>
    <mergeCell ref="A55:L55"/>
    <mergeCell ref="B6:B7"/>
    <mergeCell ref="A6:A7"/>
    <mergeCell ref="H6:H7"/>
    <mergeCell ref="I6:I7"/>
    <mergeCell ref="I44:I46"/>
    <mergeCell ref="I48:I50"/>
    <mergeCell ref="I52:I53"/>
    <mergeCell ref="H30:I30"/>
    <mergeCell ref="G33:G54"/>
    <mergeCell ref="H54:I54"/>
    <mergeCell ref="I34:I38"/>
    <mergeCell ref="C6:F6"/>
    <mergeCell ref="G4:G7"/>
    <mergeCell ref="G18:G30"/>
    <mergeCell ref="B56:F56"/>
    <mergeCell ref="B62:F62"/>
    <mergeCell ref="B68:F68"/>
    <mergeCell ref="B22:F22"/>
    <mergeCell ref="B18:F18"/>
    <mergeCell ref="B39:F39"/>
    <mergeCell ref="B43:F43"/>
    <mergeCell ref="B47:F47"/>
    <mergeCell ref="B51:F51"/>
    <mergeCell ref="A28:F28"/>
    <mergeCell ref="G9:G16"/>
    <mergeCell ref="I19:I21"/>
    <mergeCell ref="I9:I14"/>
    <mergeCell ref="I4:L5"/>
    <mergeCell ref="J9:L15"/>
    <mergeCell ref="J18:L30"/>
    <mergeCell ref="I23:I27"/>
  </mergeCells>
  <conditionalFormatting sqref="H30:I30">
    <cfRule type="cellIs" dxfId="19" priority="21" operator="between">
      <formula>0</formula>
      <formula>1</formula>
    </cfRule>
    <cfRule type="cellIs" dxfId="18" priority="22" operator="between">
      <formula>8</formula>
      <formula>11</formula>
    </cfRule>
    <cfRule type="cellIs" dxfId="17" priority="23" operator="between">
      <formula>2</formula>
      <formula>7</formula>
    </cfRule>
    <cfRule type="cellIs" dxfId="16" priority="24" stopIfTrue="1" operator="between">
      <formula>12</formula>
      <formula>14</formula>
    </cfRule>
    <cfRule type="cellIs" dxfId="15" priority="25" operator="between">
      <formula>15</formula>
      <formula>18</formula>
    </cfRule>
  </conditionalFormatting>
  <conditionalFormatting sqref="H54:I54">
    <cfRule type="cellIs" dxfId="14" priority="16" operator="between">
      <formula>0</formula>
      <formula>0.9</formula>
    </cfRule>
    <cfRule type="cellIs" dxfId="13" priority="17" stopIfTrue="1" operator="between">
      <formula>6.5</formula>
      <formula>9.5</formula>
    </cfRule>
    <cfRule type="cellIs" dxfId="12" priority="18" operator="between">
      <formula>1</formula>
      <formula>6</formula>
    </cfRule>
    <cfRule type="cellIs" dxfId="11" priority="19" operator="between">
      <formula>10</formula>
      <formula>13</formula>
    </cfRule>
    <cfRule type="cellIs" dxfId="10" priority="20" operator="between">
      <formula>14</formula>
      <formula>15</formula>
    </cfRule>
  </conditionalFormatting>
  <conditionalFormatting sqref="H73:I73 H74">
    <cfRule type="cellIs" dxfId="9" priority="11" operator="between">
      <formula>0</formula>
      <formula>0.9</formula>
    </cfRule>
    <cfRule type="cellIs" dxfId="8" priority="12" operator="between">
      <formula>3</formula>
      <formula>5.5</formula>
    </cfRule>
    <cfRule type="cellIs" dxfId="7" priority="13" operator="between">
      <formula>1</formula>
      <formula>2.5</formula>
    </cfRule>
    <cfRule type="cellIs" dxfId="6" priority="14" operator="between">
      <formula>6</formula>
      <formula>9.5</formula>
    </cfRule>
    <cfRule type="cellIs" dxfId="5" priority="15" operator="between">
      <formula>10</formula>
      <formula>13</formula>
    </cfRule>
  </conditionalFormatting>
  <conditionalFormatting sqref="H77:I77">
    <cfRule type="cellIs" dxfId="4" priority="1" stopIfTrue="1" operator="between">
      <formula>0</formula>
      <formula>3.5</formula>
    </cfRule>
    <cfRule type="cellIs" dxfId="3" priority="2" stopIfTrue="1" operator="between">
      <formula>17.5</formula>
      <formula>27.5</formula>
    </cfRule>
    <cfRule type="cellIs" dxfId="2" priority="3" stopIfTrue="1" operator="between">
      <formula>3</formula>
      <formula>17</formula>
    </cfRule>
    <cfRule type="cellIs" dxfId="1" priority="4" stopIfTrue="1" operator="between">
      <formula>28</formula>
      <formula>39.5</formula>
    </cfRule>
    <cfRule type="cellIs" dxfId="0" priority="5" operator="between">
      <formula>40</formula>
      <formula>60</formula>
    </cfRule>
  </conditionalFormatting>
  <pageMargins left="0.7" right="0.7" top="0.78740157499999996" bottom="0.78740157499999996" header="0.3" footer="0.3"/>
  <pageSetup paperSize="9" scale="46"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D5BB-E8E3-9E4C-9AF1-9D879C4D890D}">
  <dimension ref="A1:AM5"/>
  <sheetViews>
    <sheetView zoomScale="130" zoomScaleNormal="130" workbookViewId="0">
      <selection activeCell="J1" sqref="J1:AM3"/>
    </sheetView>
  </sheetViews>
  <sheetFormatPr baseColWidth="10" defaultColWidth="9.1640625" defaultRowHeight="13" x14ac:dyDescent="0.15"/>
  <cols>
    <col min="1" max="1" width="10.33203125" style="67" customWidth="1"/>
    <col min="2" max="2" width="13.1640625" style="67" customWidth="1"/>
    <col min="3" max="104" width="4.33203125" style="67" customWidth="1"/>
    <col min="105" max="16384" width="9.1640625" style="67"/>
  </cols>
  <sheetData>
    <row r="1" spans="1:39" ht="13" customHeight="1" x14ac:dyDescent="0.15">
      <c r="A1" s="204"/>
      <c r="B1" s="195" t="s">
        <v>71</v>
      </c>
      <c r="C1" s="196"/>
      <c r="D1" s="196"/>
      <c r="E1" s="196"/>
      <c r="F1" s="196"/>
      <c r="G1" s="196"/>
      <c r="H1" s="196"/>
      <c r="I1" s="197"/>
      <c r="J1" s="207" t="s">
        <v>103</v>
      </c>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9"/>
    </row>
    <row r="2" spans="1:39" ht="24" customHeight="1" x14ac:dyDescent="0.15">
      <c r="A2" s="205"/>
      <c r="B2" s="198"/>
      <c r="C2" s="199"/>
      <c r="D2" s="199"/>
      <c r="E2" s="199"/>
      <c r="F2" s="199"/>
      <c r="G2" s="199"/>
      <c r="H2" s="199"/>
      <c r="I2" s="200"/>
      <c r="J2" s="210"/>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212"/>
    </row>
    <row r="3" spans="1:39" ht="13" customHeight="1" x14ac:dyDescent="0.15">
      <c r="A3" s="206"/>
      <c r="B3" s="201"/>
      <c r="C3" s="202"/>
      <c r="D3" s="202"/>
      <c r="E3" s="202"/>
      <c r="F3" s="202"/>
      <c r="G3" s="202"/>
      <c r="H3" s="202"/>
      <c r="I3" s="203"/>
      <c r="J3" s="213"/>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5"/>
    </row>
    <row r="5" spans="1:39" s="66" customFormat="1" x14ac:dyDescent="0.15">
      <c r="A5" s="68"/>
      <c r="B5" s="68"/>
      <c r="C5" s="69"/>
      <c r="D5" s="69"/>
      <c r="E5" s="69"/>
      <c r="F5" s="69"/>
      <c r="G5" s="69"/>
      <c r="H5" s="69"/>
      <c r="AM5" s="70"/>
    </row>
  </sheetData>
  <mergeCells count="3">
    <mergeCell ref="B1:I3"/>
    <mergeCell ref="A1:A3"/>
    <mergeCell ref="J1:AM3"/>
  </mergeCells>
  <pageMargins left="0.7" right="0.7" top="0.78740157499999996" bottom="0.78740157499999996"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6C2C3-6FD0-C743-88B9-D6500BA882D1}">
  <dimension ref="A1:I24"/>
  <sheetViews>
    <sheetView zoomScale="150" zoomScaleNormal="150" workbookViewId="0">
      <selection activeCell="D8" sqref="D8"/>
    </sheetView>
  </sheetViews>
  <sheetFormatPr baseColWidth="10" defaultColWidth="11.5" defaultRowHeight="16" x14ac:dyDescent="0.2"/>
  <cols>
    <col min="1" max="1" width="26.6640625" customWidth="1"/>
    <col min="2" max="2" width="24.33203125" customWidth="1"/>
    <col min="3" max="5" width="25.83203125" customWidth="1"/>
    <col min="6" max="6" width="26.1640625" customWidth="1"/>
    <col min="9" max="9" width="15.83203125" customWidth="1"/>
    <col min="10" max="11" width="11.5" customWidth="1"/>
  </cols>
  <sheetData>
    <row r="1" spans="1:9" x14ac:dyDescent="0.2">
      <c r="A1" s="216" t="s">
        <v>23</v>
      </c>
      <c r="B1" s="217" t="s">
        <v>72</v>
      </c>
      <c r="C1" s="218"/>
      <c r="D1" s="218"/>
      <c r="E1" s="218"/>
      <c r="F1" s="218"/>
    </row>
    <row r="2" spans="1:9" x14ac:dyDescent="0.2">
      <c r="A2" s="216"/>
      <c r="B2" s="218"/>
      <c r="C2" s="218"/>
      <c r="D2" s="218"/>
      <c r="E2" s="218"/>
      <c r="F2" s="218"/>
    </row>
    <row r="3" spans="1:9" ht="17" thickBot="1" x14ac:dyDescent="0.25"/>
    <row r="4" spans="1:9" x14ac:dyDescent="0.2">
      <c r="A4" s="227" t="s">
        <v>73</v>
      </c>
      <c r="B4" s="228"/>
      <c r="C4" s="228"/>
      <c r="D4" s="228"/>
      <c r="E4" s="228"/>
      <c r="F4" s="229"/>
      <c r="G4" s="73"/>
      <c r="H4" s="73"/>
      <c r="I4" s="74"/>
    </row>
    <row r="5" spans="1:9" x14ac:dyDescent="0.2">
      <c r="A5" s="224" t="s">
        <v>74</v>
      </c>
      <c r="B5" s="225"/>
      <c r="C5" s="225"/>
      <c r="D5" s="225"/>
      <c r="E5" s="225"/>
      <c r="F5" s="226"/>
    </row>
    <row r="6" spans="1:9" x14ac:dyDescent="0.2">
      <c r="A6" s="221" t="s">
        <v>75</v>
      </c>
      <c r="B6" s="151"/>
      <c r="C6" s="179" t="s">
        <v>76</v>
      </c>
      <c r="D6" s="180"/>
      <c r="E6" s="180"/>
      <c r="F6" s="181"/>
    </row>
    <row r="7" spans="1:9" x14ac:dyDescent="0.2">
      <c r="A7" s="79" t="s">
        <v>16</v>
      </c>
      <c r="B7" s="75" t="s">
        <v>15</v>
      </c>
      <c r="C7" s="77">
        <v>2026</v>
      </c>
      <c r="D7" s="77">
        <v>2026</v>
      </c>
      <c r="E7" s="77">
        <v>2027</v>
      </c>
      <c r="F7" s="80">
        <v>2028</v>
      </c>
      <c r="I7" s="71"/>
    </row>
    <row r="8" spans="1:9" x14ac:dyDescent="0.2">
      <c r="A8" s="81"/>
      <c r="B8" s="72"/>
      <c r="C8" s="72"/>
      <c r="D8" s="76"/>
      <c r="E8" s="72"/>
      <c r="F8" s="82"/>
      <c r="I8" s="71"/>
    </row>
    <row r="9" spans="1:9" x14ac:dyDescent="0.2">
      <c r="A9" s="84"/>
      <c r="B9" s="85"/>
      <c r="C9" s="85"/>
      <c r="D9" s="85"/>
      <c r="E9" s="85"/>
      <c r="F9" s="86"/>
    </row>
    <row r="10" spans="1:9" x14ac:dyDescent="0.2">
      <c r="A10" s="81"/>
      <c r="B10" s="72"/>
      <c r="C10" s="72"/>
      <c r="D10" s="72"/>
      <c r="E10" s="72"/>
      <c r="F10" s="82"/>
    </row>
    <row r="11" spans="1:9" x14ac:dyDescent="0.2">
      <c r="A11" s="84"/>
      <c r="B11" s="85"/>
      <c r="C11" s="85"/>
      <c r="D11" s="85"/>
      <c r="E11" s="85"/>
      <c r="F11" s="86"/>
    </row>
    <row r="12" spans="1:9" x14ac:dyDescent="0.2">
      <c r="A12" s="81"/>
      <c r="B12" s="72"/>
      <c r="C12" s="72"/>
      <c r="D12" s="72"/>
      <c r="E12" s="72"/>
      <c r="F12" s="82"/>
    </row>
    <row r="13" spans="1:9" x14ac:dyDescent="0.2">
      <c r="A13" s="84"/>
      <c r="B13" s="85"/>
      <c r="C13" s="85"/>
      <c r="D13" s="85"/>
      <c r="E13" s="85"/>
      <c r="F13" s="86"/>
    </row>
    <row r="14" spans="1:9" x14ac:dyDescent="0.2">
      <c r="A14" s="81"/>
      <c r="B14" s="72"/>
      <c r="C14" s="72"/>
      <c r="D14" s="72"/>
      <c r="E14" s="72"/>
      <c r="F14" s="82"/>
    </row>
    <row r="15" spans="1:9" x14ac:dyDescent="0.2">
      <c r="A15" s="84"/>
      <c r="B15" s="85"/>
      <c r="C15" s="85"/>
      <c r="D15" s="85"/>
      <c r="E15" s="85"/>
      <c r="F15" s="86"/>
    </row>
    <row r="16" spans="1:9" x14ac:dyDescent="0.2">
      <c r="A16" s="81"/>
      <c r="B16" s="72"/>
      <c r="C16" s="72"/>
      <c r="D16" s="72"/>
      <c r="E16" s="72"/>
      <c r="F16" s="82"/>
    </row>
    <row r="17" spans="1:7" x14ac:dyDescent="0.2">
      <c r="A17" s="84"/>
      <c r="B17" s="85"/>
      <c r="C17" s="85"/>
      <c r="D17" s="85"/>
      <c r="E17" s="85"/>
      <c r="F17" s="86"/>
    </row>
    <row r="18" spans="1:7" x14ac:dyDescent="0.2">
      <c r="A18" s="45"/>
      <c r="F18" s="83"/>
    </row>
    <row r="19" spans="1:7" x14ac:dyDescent="0.2">
      <c r="A19" s="224" t="s">
        <v>77</v>
      </c>
      <c r="B19" s="225"/>
      <c r="C19" s="225"/>
      <c r="D19" s="225"/>
      <c r="E19" s="225"/>
      <c r="F19" s="226"/>
      <c r="G19" s="74"/>
    </row>
    <row r="20" spans="1:7" x14ac:dyDescent="0.2">
      <c r="A20" s="79" t="s">
        <v>78</v>
      </c>
      <c r="B20" s="78" t="s">
        <v>80</v>
      </c>
      <c r="C20" s="230" t="s">
        <v>79</v>
      </c>
      <c r="D20" s="231"/>
      <c r="E20" s="231"/>
      <c r="F20" s="232"/>
    </row>
    <row r="21" spans="1:7" x14ac:dyDescent="0.2">
      <c r="A21" s="81"/>
      <c r="B21" s="72"/>
      <c r="C21" s="219"/>
      <c r="D21" s="219"/>
      <c r="E21" s="219"/>
      <c r="F21" s="220"/>
    </row>
    <row r="22" spans="1:7" x14ac:dyDescent="0.2">
      <c r="A22" s="84"/>
      <c r="B22" s="85"/>
      <c r="C22" s="233"/>
      <c r="D22" s="233"/>
      <c r="E22" s="233"/>
      <c r="F22" s="234"/>
    </row>
    <row r="23" spans="1:7" x14ac:dyDescent="0.2">
      <c r="A23" s="81"/>
      <c r="B23" s="72"/>
      <c r="C23" s="219"/>
      <c r="D23" s="219"/>
      <c r="E23" s="219"/>
      <c r="F23" s="220"/>
    </row>
    <row r="24" spans="1:7" ht="17" thickBot="1" x14ac:dyDescent="0.25">
      <c r="A24" s="87"/>
      <c r="B24" s="88"/>
      <c r="C24" s="222"/>
      <c r="D24" s="222"/>
      <c r="E24" s="222"/>
      <c r="F24" s="223"/>
    </row>
  </sheetData>
  <mergeCells count="12">
    <mergeCell ref="A1:A2"/>
    <mergeCell ref="B1:F2"/>
    <mergeCell ref="C23:F23"/>
    <mergeCell ref="A6:B6"/>
    <mergeCell ref="C24:F24"/>
    <mergeCell ref="A19:F19"/>
    <mergeCell ref="A4:F4"/>
    <mergeCell ref="A5:F5"/>
    <mergeCell ref="C6:F6"/>
    <mergeCell ref="C20:F20"/>
    <mergeCell ref="C21:F21"/>
    <mergeCell ref="C22:F22"/>
  </mergeCells>
  <dataValidations count="2">
    <dataValidation type="list" allowBlank="1" showInputMessage="1" showErrorMessage="1" sqref="B8:F17" xr:uid="{2FB68E59-3306-A343-920D-A87DBA400472}">
      <formula1>"BASIC COURSE,TRAINER C,TRAINER B,TRAINER A,TRAINER COMPETITIVE SPORT,TRAINER ELITE SPORT "</formula1>
    </dataValidation>
    <dataValidation type="list" allowBlank="1" showInputMessage="1" showErrorMessage="1" sqref="C21:F24" xr:uid="{0CAEE3D2-33AA-EF4F-8B46-11E556694F5B}">
      <formula1>"YES,NO"</formula1>
    </dataValidation>
  </dataValidations>
  <pageMargins left="0.7" right="0.7" top="0.78740157499999996" bottom="0.78740157499999996"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3DE41-BCB0-5743-A6E5-0C1B821D8DFB}">
  <dimension ref="A1:AR4"/>
  <sheetViews>
    <sheetView workbookViewId="0">
      <selection activeCell="Q17" sqref="Q17"/>
    </sheetView>
  </sheetViews>
  <sheetFormatPr baseColWidth="10" defaultColWidth="11.5" defaultRowHeight="16" x14ac:dyDescent="0.2"/>
  <cols>
    <col min="1" max="1" width="3.6640625" style="65" customWidth="1"/>
    <col min="2" max="2" width="7.83203125" customWidth="1"/>
    <col min="3" max="4" width="15.83203125" customWidth="1"/>
    <col min="5" max="5" width="13" customWidth="1"/>
    <col min="6" max="7" width="13.1640625" customWidth="1"/>
    <col min="8" max="8" width="4.5" customWidth="1"/>
    <col min="9" max="9" width="27.5" customWidth="1"/>
    <col min="10" max="10" width="5.33203125" customWidth="1"/>
    <col min="11" max="11" width="16.33203125" customWidth="1"/>
    <col min="12" max="13" width="10.83203125" customWidth="1"/>
    <col min="14" max="14" width="11.1640625" customWidth="1"/>
    <col min="15" max="15" width="7" customWidth="1"/>
    <col min="16" max="16" width="15.83203125" customWidth="1"/>
    <col min="17" max="17" width="28.1640625" customWidth="1"/>
    <col min="18" max="19" width="20.83203125" customWidth="1"/>
    <col min="20" max="47" width="5.83203125" customWidth="1"/>
    <col min="54" max="54" width="11.5" customWidth="1"/>
  </cols>
  <sheetData>
    <row r="1" spans="1:44" s="94" customFormat="1" ht="18" customHeight="1" x14ac:dyDescent="0.2">
      <c r="A1" s="238" t="s">
        <v>24</v>
      </c>
      <c r="B1" s="239"/>
      <c r="C1" s="239"/>
      <c r="D1" s="240"/>
      <c r="E1" s="247" t="s">
        <v>101</v>
      </c>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9"/>
    </row>
    <row r="2" spans="1:44" s="94" customFormat="1" ht="67" customHeight="1" x14ac:dyDescent="0.2">
      <c r="A2" s="241"/>
      <c r="B2" s="242"/>
      <c r="C2" s="242"/>
      <c r="D2" s="243"/>
      <c r="E2" s="250"/>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2"/>
    </row>
    <row r="3" spans="1:44" s="94" customFormat="1" x14ac:dyDescent="0.2">
      <c r="A3" s="244"/>
      <c r="B3" s="245"/>
      <c r="C3" s="245"/>
      <c r="D3" s="246"/>
      <c r="E3" s="235" t="s">
        <v>102</v>
      </c>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7"/>
    </row>
    <row r="4" spans="1:44" s="94" customFormat="1" ht="27" customHeight="1" x14ac:dyDescent="0.2">
      <c r="A4" s="93"/>
    </row>
  </sheetData>
  <mergeCells count="3">
    <mergeCell ref="E3:AR3"/>
    <mergeCell ref="A1:D3"/>
    <mergeCell ref="E1:AR2"/>
  </mergeCells>
  <phoneticPr fontId="20" type="noConversion"/>
  <pageMargins left="0.7" right="0.7" top="0.78740157499999996" bottom="0.78740157499999996"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3650E-5DCC-304A-98BC-AF6573E599A1}">
  <dimension ref="A1:D15"/>
  <sheetViews>
    <sheetView zoomScale="170" zoomScaleNormal="170" workbookViewId="0">
      <selection activeCell="D17" sqref="D17"/>
    </sheetView>
  </sheetViews>
  <sheetFormatPr baseColWidth="10" defaultRowHeight="16" x14ac:dyDescent="0.2"/>
  <cols>
    <col min="1" max="1" width="21.6640625" customWidth="1"/>
    <col min="2" max="2" width="13.83203125" customWidth="1"/>
    <col min="3" max="3" width="23.83203125" customWidth="1"/>
    <col min="4" max="4" width="21.83203125" customWidth="1"/>
  </cols>
  <sheetData>
    <row r="1" spans="1:4" x14ac:dyDescent="0.2">
      <c r="A1" s="254" t="s">
        <v>19</v>
      </c>
      <c r="B1" s="255" t="s">
        <v>81</v>
      </c>
      <c r="C1" s="255"/>
      <c r="D1" s="255"/>
    </row>
    <row r="2" spans="1:4" x14ac:dyDescent="0.2">
      <c r="A2" s="254"/>
      <c r="B2" s="255"/>
      <c r="C2" s="255"/>
      <c r="D2" s="255"/>
    </row>
    <row r="4" spans="1:4" x14ac:dyDescent="0.2">
      <c r="A4" s="253" t="s">
        <v>82</v>
      </c>
      <c r="B4" s="253"/>
      <c r="C4" s="253"/>
      <c r="D4" s="253"/>
    </row>
    <row r="5" spans="1:4" x14ac:dyDescent="0.2">
      <c r="A5" s="78" t="s">
        <v>20</v>
      </c>
      <c r="B5" s="78" t="s">
        <v>83</v>
      </c>
      <c r="C5" s="78" t="s">
        <v>21</v>
      </c>
      <c r="D5" s="92" t="s">
        <v>84</v>
      </c>
    </row>
    <row r="6" spans="1:4" x14ac:dyDescent="0.2">
      <c r="A6" s="89"/>
      <c r="B6" s="89"/>
      <c r="C6" s="89"/>
      <c r="D6" s="89"/>
    </row>
    <row r="7" spans="1:4" x14ac:dyDescent="0.2">
      <c r="A7" s="3"/>
      <c r="B7" s="3"/>
      <c r="C7" s="3"/>
      <c r="D7" s="3"/>
    </row>
    <row r="8" spans="1:4" x14ac:dyDescent="0.2">
      <c r="A8" s="89"/>
      <c r="B8" s="89"/>
      <c r="C8" s="89"/>
      <c r="D8" s="89"/>
    </row>
    <row r="9" spans="1:4" x14ac:dyDescent="0.2">
      <c r="A9" s="3"/>
      <c r="B9" s="3"/>
      <c r="C9" s="3"/>
      <c r="D9" s="3"/>
    </row>
    <row r="10" spans="1:4" x14ac:dyDescent="0.2">
      <c r="A10" s="89"/>
      <c r="B10" s="89"/>
      <c r="C10" s="89"/>
      <c r="D10" s="89"/>
    </row>
    <row r="11" spans="1:4" x14ac:dyDescent="0.2">
      <c r="A11" s="3"/>
      <c r="B11" s="3"/>
      <c r="C11" s="3"/>
      <c r="D11" s="3"/>
    </row>
    <row r="12" spans="1:4" x14ac:dyDescent="0.2">
      <c r="A12" s="89"/>
      <c r="B12" s="89"/>
      <c r="C12" s="89"/>
      <c r="D12" s="89"/>
    </row>
    <row r="13" spans="1:4" x14ac:dyDescent="0.2">
      <c r="A13" s="3"/>
      <c r="B13" s="3" t="s">
        <v>85</v>
      </c>
      <c r="C13" s="3" t="s">
        <v>17</v>
      </c>
      <c r="D13" s="3"/>
    </row>
    <row r="14" spans="1:4" x14ac:dyDescent="0.2">
      <c r="A14" s="89"/>
      <c r="B14" s="89" t="s">
        <v>18</v>
      </c>
      <c r="C14" s="89" t="s">
        <v>17</v>
      </c>
      <c r="D14" s="89"/>
    </row>
    <row r="15" spans="1:4" x14ac:dyDescent="0.2">
      <c r="A15" s="90" t="s">
        <v>22</v>
      </c>
      <c r="B15" s="91"/>
      <c r="C15" s="91"/>
      <c r="D15" s="91"/>
    </row>
  </sheetData>
  <mergeCells count="3">
    <mergeCell ref="A4:D4"/>
    <mergeCell ref="A1:A2"/>
    <mergeCell ref="B1:D2"/>
  </mergeCells>
  <pageMargins left="0.7" right="0.7" top="0.78740157499999996" bottom="0.78740157499999996"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1ef630-c6cb-4f94-956a-70073b2b2f69">
      <Terms xmlns="http://schemas.microsoft.com/office/infopath/2007/PartnerControls"/>
    </lcf76f155ced4ddcb4097134ff3c332f>
    <TaxCatchAll xmlns="511847f0-ad2b-4e6d-b42a-c1a6b9304c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8A2E81451A8774DAF1270BCFD746A3E" ma:contentTypeVersion="19" ma:contentTypeDescription="Ein neues Dokument erstellen." ma:contentTypeScope="" ma:versionID="1c359c01cf1ee3bf377324e4e04d091a">
  <xsd:schema xmlns:xsd="http://www.w3.org/2001/XMLSchema" xmlns:xs="http://www.w3.org/2001/XMLSchema" xmlns:p="http://schemas.microsoft.com/office/2006/metadata/properties" xmlns:ns2="511847f0-ad2b-4e6d-b42a-c1a6b9304cca" xmlns:ns3="151ef630-c6cb-4f94-956a-70073b2b2f69" targetNamespace="http://schemas.microsoft.com/office/2006/metadata/properties" ma:root="true" ma:fieldsID="5ba893305b409e04c2ecda0d8a76bc33" ns2:_="" ns3:_="">
    <xsd:import namespace="511847f0-ad2b-4e6d-b42a-c1a6b9304cca"/>
    <xsd:import namespace="151ef630-c6cb-4f94-956a-70073b2b2f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847f0-ad2b-4e6d-b42a-c1a6b9304cca" elementFormDefault="qualified">
    <xsd:import namespace="http://schemas.microsoft.com/office/2006/documentManagement/types"/>
    <xsd:import namespace="http://schemas.microsoft.com/office/infopath/2007/PartnerControls"/>
    <xsd:element name="SharedWithUsers" ma:index="8"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description="" ma:internalName="SharedWithDetails" ma:readOnly="true">
      <xsd:simpleType>
        <xsd:restriction base="dms:Note">
          <xsd:maxLength value="255"/>
        </xsd:restriction>
      </xsd:simpleType>
    </xsd:element>
    <xsd:element name="TaxCatchAll" ma:index="22" nillable="true" ma:displayName="Taxonomy Catch All Column" ma:hidden="true" ma:list="{a3e08e27-fd35-44fa-b30a-a6e05cac2906}" ma:internalName="TaxCatchAll" ma:showField="CatchAllData" ma:web="511847f0-ad2b-4e6d-b42a-c1a6b9304cc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1ef630-c6cb-4f94-956a-70073b2b2f6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cddfc792-5be8-46b5-9f3f-3c5184c27982"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D65123-768D-4154-BDDE-06A30C4448CC}">
  <ds:schemaRef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 ds:uri="151ef630-c6cb-4f94-956a-70073b2b2f69"/>
    <ds:schemaRef ds:uri="511847f0-ad2b-4e6d-b42a-c1a6b9304cca"/>
    <ds:schemaRef ds:uri="http://purl.org/dc/terms/"/>
  </ds:schemaRefs>
</ds:datastoreItem>
</file>

<file path=customXml/itemProps2.xml><?xml version="1.0" encoding="utf-8"?>
<ds:datastoreItem xmlns:ds="http://schemas.openxmlformats.org/officeDocument/2006/customXml" ds:itemID="{08C85754-1F52-4647-B291-05359EF67068}">
  <ds:schemaRefs>
    <ds:schemaRef ds:uri="http://schemas.microsoft.com/sharepoint/v3/contenttype/forms"/>
  </ds:schemaRefs>
</ds:datastoreItem>
</file>

<file path=customXml/itemProps3.xml><?xml version="1.0" encoding="utf-8"?>
<ds:datastoreItem xmlns:ds="http://schemas.openxmlformats.org/officeDocument/2006/customXml" ds:itemID="{E42C153B-3816-4BB2-9F40-A0789EA77F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847f0-ad2b-4e6d-b42a-c1a6b9304cca"/>
    <ds:schemaRef ds:uri="151ef630-c6cb-4f94-956a-70073b2b2f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OVERVIEW, EVALUATION</vt:lpstr>
      <vt:lpstr>SEASON PLANNER</vt:lpstr>
      <vt:lpstr>COACHES</vt:lpstr>
      <vt:lpstr>TRAINING</vt:lpstr>
      <vt:lpstr>CLUB LEAD</vt:lpstr>
      <vt:lpstr>'OVERVIEW, EVALUATION'!Druckbereich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Oskar Tiex</dc:creator>
  <cp:lastModifiedBy>Oskar Tiex</cp:lastModifiedBy>
  <cp:lastPrinted>2025-10-16T11:42:46Z</cp:lastPrinted>
  <dcterms:created xsi:type="dcterms:W3CDTF">2023-05-24T07:05:28Z</dcterms:created>
  <dcterms:modified xsi:type="dcterms:W3CDTF">2025-11-04T09:05:17Z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0x01010028A2E81451A8774DAF1270BCFD746A3E</vt:lpwstr>
  </property>
  <property fmtid="{D5CDD505-2E9C-101B-9397-08002B2CF9AE}" pid="3" name="MediaServiceImageTags">
    <vt:lpwstr/>
  </property>
</Properties>
</file>